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info.minv.sk/mv/sep/sep-priv/LZ/RD/Zdielane dokumenty/RD_priebež. úprava/Príručka pre P/PO5 a PO8/Spolocna PO5 a PO8_v príprave/final/prílohy_bez SZ/"/>
    </mc:Choice>
  </mc:AlternateContent>
  <bookViews>
    <workbookView xWindow="0" yWindow="0" windowWidth="28800" windowHeight="12330"/>
  </bookViews>
  <sheets>
    <sheet name="test" sheetId="9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6" i="9" l="1"/>
  <c r="A44" i="9" l="1"/>
  <c r="C44" i="9"/>
  <c r="V6" i="9" l="1"/>
  <c r="W14" i="9" l="1"/>
  <c r="X14" i="9"/>
  <c r="W13" i="9"/>
  <c r="X13" i="9"/>
  <c r="W12" i="9"/>
  <c r="X12" i="9"/>
  <c r="W11" i="9"/>
  <c r="X11" i="9"/>
  <c r="W10" i="9"/>
  <c r="X10" i="9"/>
  <c r="W9" i="9"/>
  <c r="X9" i="9"/>
  <c r="W8" i="9"/>
  <c r="X8" i="9"/>
  <c r="W7" i="9"/>
  <c r="X7" i="9"/>
  <c r="W6" i="9"/>
  <c r="X6" i="9"/>
  <c r="B44" i="9" l="1"/>
  <c r="R39" i="9"/>
  <c r="Q39" i="9"/>
  <c r="P39" i="9"/>
  <c r="R38" i="9"/>
  <c r="Q38" i="9"/>
  <c r="P38" i="9"/>
  <c r="R37" i="9"/>
  <c r="Q37" i="9"/>
  <c r="P37" i="9"/>
  <c r="R36" i="9"/>
  <c r="Q36" i="9"/>
  <c r="P36" i="9"/>
  <c r="R35" i="9"/>
  <c r="Q35" i="9"/>
  <c r="P35" i="9"/>
  <c r="R34" i="9"/>
  <c r="Q34" i="9"/>
  <c r="P34" i="9"/>
  <c r="R33" i="9"/>
  <c r="Q33" i="9"/>
  <c r="P33" i="9"/>
  <c r="R32" i="9"/>
  <c r="Q32" i="9"/>
  <c r="P32" i="9"/>
  <c r="R31" i="9"/>
  <c r="Q31" i="9"/>
  <c r="P31" i="9"/>
  <c r="R30" i="9"/>
  <c r="Q30" i="9"/>
  <c r="P30" i="9"/>
  <c r="R29" i="9"/>
  <c r="Q29" i="9"/>
  <c r="P29" i="9"/>
  <c r="R28" i="9"/>
  <c r="Q28" i="9"/>
  <c r="P28" i="9"/>
  <c r="R27" i="9"/>
  <c r="Q27" i="9"/>
  <c r="P27" i="9"/>
  <c r="R26" i="9"/>
  <c r="Q26" i="9"/>
  <c r="P26" i="9"/>
  <c r="R25" i="9"/>
  <c r="Q25" i="9"/>
  <c r="P25" i="9"/>
  <c r="R24" i="9"/>
  <c r="Q24" i="9"/>
  <c r="P24" i="9"/>
  <c r="R23" i="9"/>
  <c r="Q23" i="9"/>
  <c r="P23" i="9"/>
  <c r="R22" i="9"/>
  <c r="Q22" i="9"/>
  <c r="P22" i="9"/>
  <c r="R21" i="9"/>
  <c r="Q21" i="9"/>
  <c r="P21" i="9"/>
  <c r="R20" i="9"/>
  <c r="Q20" i="9"/>
  <c r="P20" i="9"/>
  <c r="R19" i="9"/>
  <c r="Q19" i="9"/>
  <c r="P19" i="9"/>
  <c r="R18" i="9"/>
  <c r="Q18" i="9"/>
  <c r="P18" i="9"/>
  <c r="R17" i="9"/>
  <c r="Q17" i="9"/>
  <c r="P17" i="9"/>
  <c r="R16" i="9"/>
  <c r="Q16" i="9"/>
  <c r="P16" i="9"/>
  <c r="U15" i="9"/>
  <c r="T15" i="9"/>
  <c r="S15" i="9"/>
  <c r="R15" i="9"/>
  <c r="Q15" i="9"/>
  <c r="P15" i="9"/>
  <c r="V14" i="9"/>
  <c r="U14" i="9"/>
  <c r="T14" i="9"/>
  <c r="S14" i="9"/>
  <c r="R14" i="9"/>
  <c r="Q14" i="9"/>
  <c r="P14" i="9"/>
  <c r="V13" i="9"/>
  <c r="U13" i="9"/>
  <c r="T13" i="9"/>
  <c r="S13" i="9"/>
  <c r="R13" i="9"/>
  <c r="Q13" i="9"/>
  <c r="P13" i="9"/>
  <c r="V12" i="9"/>
  <c r="U12" i="9"/>
  <c r="T12" i="9"/>
  <c r="S12" i="9"/>
  <c r="R12" i="9"/>
  <c r="Q12" i="9"/>
  <c r="P12" i="9"/>
  <c r="V11" i="9"/>
  <c r="U11" i="9"/>
  <c r="T11" i="9"/>
  <c r="S11" i="9"/>
  <c r="R11" i="9"/>
  <c r="Q11" i="9"/>
  <c r="P11" i="9"/>
  <c r="V10" i="9"/>
  <c r="U10" i="9"/>
  <c r="T10" i="9"/>
  <c r="S10" i="9"/>
  <c r="R10" i="9"/>
  <c r="Q10" i="9"/>
  <c r="P10" i="9"/>
  <c r="V9" i="9"/>
  <c r="U9" i="9"/>
  <c r="T9" i="9"/>
  <c r="S9" i="9"/>
  <c r="R9" i="9"/>
  <c r="Q9" i="9"/>
  <c r="P9" i="9"/>
  <c r="V8" i="9"/>
  <c r="U8" i="9"/>
  <c r="T8" i="9"/>
  <c r="S8" i="9"/>
  <c r="R8" i="9"/>
  <c r="Q8" i="9"/>
  <c r="P8" i="9"/>
  <c r="V7" i="9"/>
  <c r="U7" i="9"/>
  <c r="T7" i="9"/>
  <c r="S7" i="9"/>
  <c r="R7" i="9"/>
  <c r="Q7" i="9"/>
  <c r="P7" i="9"/>
  <c r="U6" i="9"/>
  <c r="T6" i="9"/>
  <c r="S6" i="9"/>
  <c r="R6" i="9"/>
  <c r="Q6" i="9"/>
  <c r="P6" i="9"/>
  <c r="R5" i="9"/>
  <c r="Q5" i="9"/>
  <c r="P5" i="9"/>
</calcChain>
</file>

<file path=xl/sharedStrings.xml><?xml version="1.0" encoding="utf-8"?>
<sst xmlns="http://schemas.openxmlformats.org/spreadsheetml/2006/main" count="551" uniqueCount="164">
  <si>
    <t>CR01</t>
  </si>
  <si>
    <t>CO03</t>
  </si>
  <si>
    <t>CR06</t>
  </si>
  <si>
    <t>CR02</t>
  </si>
  <si>
    <t>CR07</t>
  </si>
  <si>
    <t>CO05</t>
  </si>
  <si>
    <t>CR03</t>
  </si>
  <si>
    <t>CR08</t>
  </si>
  <si>
    <t>CR04</t>
  </si>
  <si>
    <t>CR09</t>
  </si>
  <si>
    <t>CR05</t>
  </si>
  <si>
    <t>CO03-CR01</t>
  </si>
  <si>
    <t>&gt;=</t>
  </si>
  <si>
    <t>(CO01 + CO04 + CO05)-CR02</t>
  </si>
  <si>
    <t>(CO01 + CO03 + CO05)-CR03</t>
  </si>
  <si>
    <t>(CO01 + CO03)-CR04</t>
  </si>
  <si>
    <t>(CO01 + CO03)-CR06</t>
  </si>
  <si>
    <t>CO05-CR07</t>
  </si>
  <si>
    <t>Názov indikátora</t>
  </si>
  <si>
    <t>Pri vstupe/Počet žien</t>
  </si>
  <si>
    <t>Pri vstupe/Počet mužov</t>
  </si>
  <si>
    <t>Pri vstupe/Spolu</t>
  </si>
  <si>
    <t>Pri výstupe/Počet žien</t>
  </si>
  <si>
    <t>Pri výstupe/Počet mužov</t>
  </si>
  <si>
    <t>Pri výstupe/Spolu</t>
  </si>
  <si>
    <t>6 mesiacov po výstupe/Počet žien</t>
  </si>
  <si>
    <t>6 mesiacov po výstupe/Počet mužov</t>
  </si>
  <si>
    <t>6 mesiacov po výstupe/Spolu</t>
  </si>
  <si>
    <t>Nezamestnané osoby vrátane dlhodobo nezamestnaných</t>
  </si>
  <si>
    <t>CO01</t>
  </si>
  <si>
    <t>Dlhodobo nezamestnané osoby</t>
  </si>
  <si>
    <t>CO02</t>
  </si>
  <si>
    <t>Neaktívne osoby</t>
  </si>
  <si>
    <t>Neaktívne osoby, ktoré nie sú v procese vzdelávania ani odbornej prípravy</t>
  </si>
  <si>
    <t>CO04</t>
  </si>
  <si>
    <t>Zamestnané osoby vrátane samostatne zárobkovo činných osôb</t>
  </si>
  <si>
    <t>Osoby vo veku do 25 rokov</t>
  </si>
  <si>
    <t>CO06</t>
  </si>
  <si>
    <t>Osoby vo veku nad 54 rokov</t>
  </si>
  <si>
    <t>CO07</t>
  </si>
  <si>
    <t>Osoby vo veku do 29 rokov</t>
  </si>
  <si>
    <t>Osoby vo veku nad 50 rokov</t>
  </si>
  <si>
    <t>Nad 50 rokov, ktorí sú nezamestnaní, vrátane dlhodobo nezamestnaných alebo neaktívnych osôb, ktoré nie sú v procese vzdelávania ani odbornej prípravy</t>
  </si>
  <si>
    <t>Účastníci vo veku nad 50 rokov, ktorí sú zamestnaní, a to aj samostatne zárobkovo činní</t>
  </si>
  <si>
    <t>Nad 54 rokov, ktorí sú nezamestnaní, vrátane dlhodobo nezamestnaných alebo neaktívnych osôb, ktoré nie sú v procese vzdelávania ani odbornej prípravy</t>
  </si>
  <si>
    <t>CO08</t>
  </si>
  <si>
    <t>Osoby so základným (ISCED 1) alebo nižším sekundárnym (ISCED 2) vzdelaním</t>
  </si>
  <si>
    <t>CO09</t>
  </si>
  <si>
    <t>Osoby s vyšším sekundárnym (ISCED 3) alebo post-sekundárnym (ISCED 4) vzdelaním</t>
  </si>
  <si>
    <t>CO10</t>
  </si>
  <si>
    <t>Osoby s terciárnym vzdelaním (ISCED 5 až 8)</t>
  </si>
  <si>
    <t>CO11</t>
  </si>
  <si>
    <t>Migranti, účastníci s cudzím pôvodom, menšiny (vrátane marginalizovaných komunít ako sú napríklad Rómovia)</t>
  </si>
  <si>
    <t>CO15</t>
  </si>
  <si>
    <t>Účastníci so zdravotným postihnutím</t>
  </si>
  <si>
    <t>CO16</t>
  </si>
  <si>
    <t>Iné znevýhodnené osoby</t>
  </si>
  <si>
    <t>CO17</t>
  </si>
  <si>
    <t>Bezdomovci alebo osoby postihnuté vylúčením z bývania</t>
  </si>
  <si>
    <t>CO18</t>
  </si>
  <si>
    <t>Osoby z vidieckych oblastí</t>
  </si>
  <si>
    <t>CO19</t>
  </si>
  <si>
    <t>Neaktívni účastníci, ktorí sú zapojení do hľadania práce</t>
  </si>
  <si>
    <t>Účastníci, ktorí sú v procese vzdelávania/odbornej prípravy</t>
  </si>
  <si>
    <t>Účastníci, ktorí  získavajú kvalifikáciu</t>
  </si>
  <si>
    <t>Účastníci, ktorí sú zamestnaní, a to aj samostatne zárobkovo činní</t>
  </si>
  <si>
    <t>Znevýhodnení účastníci, ktorí sú zapojení do hľadania práce, vzdelávania/odbornej prípravy, získavania kvalifikácie, sú zamestnaní, a to aj samostatne zárobkovo činní</t>
  </si>
  <si>
    <t>Účastníci so zdravotným postihnutím</t>
  </si>
  <si>
    <t>Spolu</t>
  </si>
  <si>
    <t>Celkový počet účastníkov</t>
  </si>
  <si>
    <t>P.č.</t>
  </si>
  <si>
    <t>IZM</t>
  </si>
  <si>
    <t>ESF</t>
  </si>
  <si>
    <t>1.</t>
  </si>
  <si>
    <t>2.</t>
  </si>
  <si>
    <t>3.</t>
  </si>
  <si>
    <t>4.</t>
  </si>
  <si>
    <t>5.</t>
  </si>
  <si>
    <t>Zamestnané osoby vrátane samostatne zárobkovo činných osôb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</si>
  <si>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</si>
  <si>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</si>
  <si>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</si>
  <si>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</si>
  <si>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</si>
  <si>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</si>
  <si>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</si>
  <si>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</si>
  <si>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</si>
  <si>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</si>
  <si>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</si>
  <si>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</si>
  <si>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</si>
  <si>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</si>
  <si>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</si>
  <si>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</si>
  <si>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</si>
  <si>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Bezdomovci alebo osoby postihnuté vylúčením z bývania</t>
  </si>
  <si>
    <t>23.</t>
  </si>
  <si>
    <t>24.</t>
  </si>
  <si>
    <t>Neaktívni účastníci, ktorí sú zapojení do hľadania práce</t>
  </si>
  <si>
    <t>25.</t>
  </si>
  <si>
    <t>Účastníci, ktorí sú v procese vzdelávania/odbornej prípravy</t>
  </si>
  <si>
    <t>26.</t>
  </si>
  <si>
    <t>Účastníci, ktorí získavajú kvalifikáciu</t>
  </si>
  <si>
    <t>27.</t>
  </si>
  <si>
    <t>Účastníci, ktorí sú zamestnaní, a to aj samostatne zárobkovo činní</t>
  </si>
  <si>
    <t>28.</t>
  </si>
  <si>
    <t>Znevýhodnení účastníci, ktorí sú zapojení do hľadania práce, vzdelávania/odbornej prípravy, získavania kvalifikácie, sú zamestnaní, a to aj samostatne zárobkovo činní</t>
  </si>
  <si>
    <t>29.</t>
  </si>
  <si>
    <t>30.</t>
  </si>
  <si>
    <t>31.</t>
  </si>
  <si>
    <t>32.</t>
  </si>
  <si>
    <t>33.</t>
  </si>
  <si>
    <t>34.</t>
  </si>
  <si>
    <t>CO01-CO02</t>
  </si>
  <si>
    <t>CO03-CO04</t>
  </si>
  <si>
    <t>CO07-CO08</t>
  </si>
  <si>
    <t>(CO01+CO03+CO05)-CO15</t>
  </si>
  <si>
    <t>(CO01+CO03+CO05)-CO16</t>
  </si>
  <si>
    <t>(CO01+CO03+CO05)-CO17</t>
  </si>
  <si>
    <t>(CO01+CO03+CO05)-CO18</t>
  </si>
  <si>
    <t>(CO01+CO03+CO05)-CO19</t>
  </si>
  <si>
    <t>(CO01+CO03+CO05)-CO06-CO07</t>
  </si>
  <si>
    <t>(CO01+CO03+CO05)-CO09-CO10-CO11</t>
  </si>
  <si>
    <t>CO08-CR08</t>
  </si>
  <si>
    <t>(CO15+CO16+CO17)-CR05</t>
  </si>
  <si>
    <t>(CO15+CO16+CO17)-CR09</t>
  </si>
  <si>
    <t>6 mesiacov po výstupe</t>
  </si>
  <si>
    <t>validácie výstupov</t>
  </si>
  <si>
    <t>validácie výsledkov</t>
  </si>
  <si>
    <t>Ženy</t>
  </si>
  <si>
    <t>Pri vstupe</t>
  </si>
  <si>
    <t>Pri výstupe</t>
  </si>
  <si>
    <t>Osoby s predprimárnym vzdelaním (ISCED 0)</t>
  </si>
  <si>
    <t>Účastníci, ktorí žijú v domácnostiach nezamestnaných osôb</t>
  </si>
  <si>
    <t>Účastníci, ktorí žijú v domácnostiach nezamestnaných osôb so závislými deťmi</t>
  </si>
  <si>
    <t>Účastníci, ktorí žijú v domácnostiach ako osamelé osoby so závislými deťmi</t>
  </si>
  <si>
    <t>Migranti, účastníci s cudzím pôvodom, menšiny (vrátane marginalizovaných komunít ako sú napríklad Rómovia)</t>
  </si>
  <si>
    <t>Účastníci, ktorí sú 6 mesiacov po odchode zamestnaní, a to aj samostatne zárobkovo činní</t>
  </si>
  <si>
    <t>Účastníci, ktorých situácia na trhu práce sa šesť mesiacov po odchode zlepšila</t>
  </si>
  <si>
    <t>Účastníci vo veku nad 54 rokov, ktorí sú 6 mesiacov po odchode zamestnaní, a to aj samostatne zárobkovo činní</t>
  </si>
  <si>
    <t>Znevýhodnení účastníci, ktorí sú zamestnaní, a to aj samostatne zárobkovo činní</t>
  </si>
  <si>
    <t>Muži</t>
  </si>
  <si>
    <t>0</t>
  </si>
  <si>
    <t>Účastníci, ktorí žijú v domácnostiach nezamestnaných osôb</t>
  </si>
  <si>
    <t>Účastníci, ktorí žijú v domácnostiach nezamestnaných osôb so závislými deťmi</t>
  </si>
  <si>
    <t>Účastníci, ktorí žijú v domácnostiach ako osamelé osoby so závislými deťmi</t>
  </si>
  <si>
    <t>Irelevantné</t>
  </si>
  <si>
    <t>Účastníci, ktorých situácia na trhu práce sa šesť mesiacov po odchode zlepšila</t>
  </si>
  <si>
    <t>Účastníci vo veku nad 54 rokov, ktorí sú 6 mesiacov po odchode zamestnaní, a to aj samostatne zárobkovo činní</t>
  </si>
  <si>
    <t>Znevýhodnení účastníci, ktorí sú zamestnaní, a to aj samostatne zárobkovo činní</t>
  </si>
  <si>
    <t>D0311</t>
  </si>
  <si>
    <t>sem vložte export Prehľad účastníkov na projekte</t>
  </si>
  <si>
    <t>Grand total</t>
  </si>
  <si>
    <t>výsledkové</t>
  </si>
  <si>
    <t>výstupové</t>
  </si>
  <si>
    <t>v zelených bunkách nižšie musia byť iba nuly, 
ak nie sú je v KÚ chyba</t>
  </si>
  <si>
    <t>v modrých bunkách nižšie musia byť iba kladné čísla, 
ak sú záporné je v KÚ chyba</t>
  </si>
  <si>
    <t>ak je viac ako 10% potom prijímateľ musí predložiť hĺbkovú analýzu za projekt</t>
  </si>
  <si>
    <t>Kontrola celkom</t>
  </si>
  <si>
    <t>ak je viac ako 10% (či už v hodnote muži, alebo ženy, alebo celkom) potom je chyba v ukazovateľoch - chýbajú údaje o vzdelaní  a je nutná analýza príčin a oprava dát</t>
  </si>
  <si>
    <t>kontrola ženy + muži = spolu</t>
  </si>
  <si>
    <t>Validačný test</t>
  </si>
  <si>
    <t>Príloha č. 18 PpP DOP a NP pre PO5 a PO8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</si>
</sst>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scheme val="minor"/>
    </font>
    <font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20"/>
      <color rgb="FFFF0000"/>
      <name val="Arial Narrow"/>
      <family val="2"/>
      <charset val="238"/>
    </font>
    <font>
      <b/>
      <sz val="18"/>
      <color rgb="FFFF0000"/>
      <name val="Arial Narrow"/>
      <family val="2"/>
      <charset val="238"/>
    </font>
    <font>
      <b/>
      <sz val="22"/>
      <color rgb="FFFF0000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6"/>
      <color theme="1"/>
      <name val="Arial Narrow"/>
      <family val="2"/>
      <charset val="238"/>
    </font>
    <font>
      <sz val="16"/>
      <color indexed="8"/>
      <name val="Arial Narrow"/>
      <family val="2"/>
      <charset val="238"/>
    </font>
    <font>
      <i/>
      <sz val="16"/>
      <color indexed="8"/>
      <name val="Arial Narrow"/>
      <family val="2"/>
      <charset val="238"/>
    </font>
    <font>
      <b/>
      <sz val="16"/>
      <color indexed="8"/>
      <name val="Arial Narrow"/>
      <family val="2"/>
      <charset val="238"/>
    </font>
    <font>
      <b/>
      <sz val="16"/>
      <name val="Arial Narrow"/>
      <family val="2"/>
      <charset val="238"/>
    </font>
    <font>
      <sz val="16"/>
      <color theme="0"/>
      <name val="Arial Narrow"/>
      <family val="2"/>
      <charset val="238"/>
    </font>
    <font>
      <sz val="16"/>
      <color rgb="FFFF0000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2"/>
      <color indexed="8"/>
      <name val="Arial Narrow"/>
      <family val="2"/>
      <charset val="238"/>
    </font>
    <font>
      <sz val="24"/>
      <color theme="1"/>
      <name val="Arial Narrow"/>
      <family val="2"/>
      <charset val="238"/>
    </font>
    <font>
      <b/>
      <sz val="24"/>
      <color rgb="FF00B050"/>
      <name val="Arial Narrow"/>
      <family val="2"/>
      <charset val="238"/>
    </font>
    <font>
      <sz val="16"/>
      <name val="Arial Narrow"/>
      <family val="2"/>
      <charset val="238"/>
    </font>
    <font>
      <strike/>
      <sz val="16"/>
      <name val="Arial Narrow"/>
      <family val="2"/>
      <charset val="238"/>
    </font>
    <font>
      <b/>
      <strike/>
      <sz val="16"/>
      <name val="Arial Narrow"/>
      <family val="2"/>
      <charset val="238"/>
    </font>
    <font>
      <b/>
      <sz val="22"/>
      <name val="Arial Narrow"/>
      <family val="2"/>
      <charset val="238"/>
    </font>
    <font>
      <b/>
      <sz val="20"/>
      <name val="Arial Narrow"/>
      <family val="2"/>
      <charset val="238"/>
    </font>
    <font>
      <b/>
      <sz val="16"/>
      <color theme="0"/>
      <name val="Arial Narrow"/>
      <family val="2"/>
      <charset val="238"/>
    </font>
    <font>
      <b/>
      <sz val="20"/>
      <color theme="1"/>
      <name val="Arial Narrow"/>
      <family val="2"/>
      <charset val="238"/>
    </font>
    <font>
      <sz val="12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ADCF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theme="0"/>
      </left>
      <right/>
      <top style="thin">
        <color theme="0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5">
    <xf numFmtId="0" fontId="0" fillId="0" borderId="0" xfId="0"/>
    <xf numFmtId="0" fontId="3" fillId="0" borderId="0" xfId="0" applyFont="1"/>
    <xf numFmtId="0" fontId="8" fillId="0" borderId="0" xfId="0" applyFont="1"/>
    <xf numFmtId="0" fontId="12" fillId="0" borderId="0" xfId="0" applyFont="1" applyAlignment="1">
      <alignment wrapText="1"/>
    </xf>
    <xf numFmtId="0" fontId="9" fillId="4" borderId="2" xfId="0" applyFont="1" applyFill="1" applyBorder="1" applyAlignment="1" applyProtection="1">
      <alignment horizontal="left" vertical="center" wrapText="1"/>
    </xf>
    <xf numFmtId="0" fontId="9" fillId="3" borderId="2" xfId="0" applyFont="1" applyFill="1" applyBorder="1" applyAlignment="1" applyProtection="1">
      <alignment horizontal="left" vertical="center" wrapText="1"/>
    </xf>
    <xf numFmtId="4" fontId="8" fillId="0" borderId="0" xfId="0" applyNumberFormat="1" applyFont="1"/>
    <xf numFmtId="0" fontId="15" fillId="4" borderId="2" xfId="0" applyFont="1" applyFill="1" applyBorder="1" applyAlignment="1" applyProtection="1">
      <alignment horizontal="left" vertical="center" wrapText="1"/>
    </xf>
    <xf numFmtId="0" fontId="15" fillId="3" borderId="2" xfId="0" applyFont="1" applyFill="1" applyBorder="1" applyAlignment="1" applyProtection="1">
      <alignment horizontal="left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6" fillId="0" borderId="0" xfId="0" applyFont="1" applyFill="1"/>
    <xf numFmtId="0" fontId="8" fillId="0" borderId="0" xfId="0" applyFont="1" applyFill="1"/>
    <xf numFmtId="0" fontId="8" fillId="0" borderId="1" xfId="0" applyFont="1" applyFill="1" applyBorder="1" applyAlignment="1">
      <alignment horizontal="center"/>
    </xf>
    <xf numFmtId="0" fontId="19" fillId="0" borderId="1" xfId="0" applyFont="1" applyFill="1" applyBorder="1"/>
    <xf numFmtId="0" fontId="12" fillId="0" borderId="1" xfId="0" applyFont="1" applyFill="1" applyBorder="1" applyAlignment="1">
      <alignment horizontal="center" vertical="center"/>
    </xf>
    <xf numFmtId="0" fontId="20" fillId="0" borderId="1" xfId="0" applyFont="1" applyFill="1" applyBorder="1"/>
    <xf numFmtId="0" fontId="21" fillId="0" borderId="1" xfId="0" applyFont="1" applyFill="1" applyBorder="1" applyAlignment="1">
      <alignment horizontal="center" vertical="center"/>
    </xf>
    <xf numFmtId="3" fontId="8" fillId="7" borderId="0" xfId="0" applyNumberFormat="1" applyFont="1" applyFill="1"/>
    <xf numFmtId="0" fontId="8" fillId="6" borderId="0" xfId="0" applyFont="1" applyFill="1" applyBorder="1"/>
    <xf numFmtId="0" fontId="8" fillId="6" borderId="0" xfId="0" applyFont="1" applyFill="1"/>
    <xf numFmtId="0" fontId="12" fillId="0" borderId="2" xfId="0" applyFont="1" applyFill="1" applyBorder="1" applyAlignment="1" applyProtection="1">
      <alignment horizontal="center" vertical="center" wrapText="1"/>
    </xf>
    <xf numFmtId="0" fontId="16" fillId="9" borderId="2" xfId="0" applyFont="1" applyFill="1" applyBorder="1" applyAlignment="1" applyProtection="1">
      <alignment horizontal="center" vertical="center" wrapText="1"/>
    </xf>
    <xf numFmtId="0" fontId="11" fillId="9" borderId="2" xfId="0" applyFont="1" applyFill="1" applyBorder="1" applyAlignment="1" applyProtection="1">
      <alignment horizontal="center" vertical="center" wrapText="1"/>
    </xf>
    <xf numFmtId="0" fontId="12" fillId="10" borderId="0" xfId="0" applyFont="1" applyFill="1"/>
    <xf numFmtId="4" fontId="8" fillId="0" borderId="0" xfId="0" applyNumberFormat="1" applyFont="1" applyFill="1"/>
    <xf numFmtId="0" fontId="5" fillId="10" borderId="0" xfId="0" applyFont="1" applyFill="1" applyAlignment="1">
      <alignment wrapText="1"/>
    </xf>
    <xf numFmtId="0" fontId="8" fillId="0" borderId="6" xfId="0" applyFont="1" applyBorder="1"/>
    <xf numFmtId="0" fontId="8" fillId="0" borderId="7" xfId="0" applyFont="1" applyBorder="1"/>
    <xf numFmtId="0" fontId="9" fillId="3" borderId="7" xfId="0" applyFont="1" applyFill="1" applyBorder="1" applyAlignment="1" applyProtection="1">
      <alignment horizontal="left" vertical="top" wrapText="1"/>
    </xf>
    <xf numFmtId="0" fontId="4" fillId="0" borderId="7" xfId="0" applyFont="1" applyFill="1" applyBorder="1"/>
    <xf numFmtId="0" fontId="10" fillId="3" borderId="7" xfId="0" applyFont="1" applyFill="1" applyBorder="1" applyAlignment="1" applyProtection="1">
      <alignment horizontal="left" vertical="center" wrapText="1"/>
    </xf>
    <xf numFmtId="0" fontId="10" fillId="3" borderId="8" xfId="0" applyFont="1" applyFill="1" applyBorder="1" applyAlignment="1" applyProtection="1">
      <alignment horizontal="left" vertical="center" wrapText="1"/>
    </xf>
    <xf numFmtId="0" fontId="9" fillId="3" borderId="9" xfId="0" applyFont="1" applyFill="1" applyBorder="1" applyAlignment="1" applyProtection="1">
      <alignment horizontal="left" vertical="top" wrapText="1"/>
    </xf>
    <xf numFmtId="0" fontId="9" fillId="3" borderId="10" xfId="0" applyFont="1" applyFill="1" applyBorder="1" applyAlignment="1" applyProtection="1">
      <alignment horizontal="left" vertical="top" wrapText="1"/>
    </xf>
    <xf numFmtId="0" fontId="8" fillId="0" borderId="11" xfId="0" applyFont="1" applyBorder="1"/>
    <xf numFmtId="0" fontId="8" fillId="0" borderId="12" xfId="0" applyFont="1" applyBorder="1"/>
    <xf numFmtId="0" fontId="8" fillId="0" borderId="13" xfId="0" applyFont="1" applyBorder="1"/>
    <xf numFmtId="0" fontId="12" fillId="0" borderId="15" xfId="0" applyFont="1" applyFill="1" applyBorder="1" applyAlignment="1" applyProtection="1">
      <alignment horizontal="center" vertical="center" wrapText="1"/>
    </xf>
    <xf numFmtId="0" fontId="24" fillId="8" borderId="2" xfId="0" applyFont="1" applyFill="1" applyBorder="1" applyAlignment="1" applyProtection="1">
      <alignment horizontal="left" vertical="center" wrapText="1"/>
    </xf>
    <xf numFmtId="4" fontId="8" fillId="5" borderId="0" xfId="0" applyNumberFormat="1" applyFont="1" applyFill="1"/>
    <xf numFmtId="0" fontId="22" fillId="0" borderId="0" xfId="0" applyFont="1" applyFill="1"/>
    <xf numFmtId="0" fontId="8" fillId="0" borderId="0" xfId="0" applyFont="1" applyAlignment="1">
      <alignment wrapText="1"/>
    </xf>
    <xf numFmtId="0" fontId="8" fillId="0" borderId="0" xfId="0" applyFont="1" applyFill="1" applyAlignment="1">
      <alignment wrapText="1"/>
    </xf>
    <xf numFmtId="3" fontId="12" fillId="0" borderId="0" xfId="0" applyNumberFormat="1" applyFont="1" applyFill="1" applyAlignment="1">
      <alignment wrapText="1"/>
    </xf>
    <xf numFmtId="0" fontId="14" fillId="0" borderId="0" xfId="0" applyFont="1" applyFill="1" applyAlignment="1">
      <alignment wrapText="1"/>
    </xf>
    <xf numFmtId="3" fontId="8" fillId="2" borderId="0" xfId="0" applyNumberFormat="1" applyFont="1" applyFill="1" applyAlignment="1">
      <alignment wrapText="1"/>
    </xf>
    <xf numFmtId="3" fontId="8" fillId="7" borderId="0" xfId="0" applyNumberFormat="1" applyFont="1" applyFill="1" applyAlignment="1">
      <alignment wrapText="1"/>
    </xf>
    <xf numFmtId="3" fontId="8" fillId="6" borderId="0" xfId="0" applyNumberFormat="1" applyFont="1" applyFill="1" applyAlignment="1">
      <alignment wrapText="1"/>
    </xf>
    <xf numFmtId="3" fontId="8" fillId="0" borderId="0" xfId="0" applyNumberFormat="1" applyFont="1" applyAlignment="1">
      <alignment wrapText="1"/>
    </xf>
    <xf numFmtId="3" fontId="18" fillId="0" borderId="0" xfId="0" applyNumberFormat="1" applyFont="1" applyFill="1" applyAlignment="1">
      <alignment wrapText="1"/>
    </xf>
    <xf numFmtId="3" fontId="8" fillId="0" borderId="0" xfId="0" applyNumberFormat="1" applyFont="1" applyFill="1" applyAlignment="1">
      <alignment wrapText="1"/>
    </xf>
    <xf numFmtId="3" fontId="13" fillId="0" borderId="0" xfId="0" applyNumberFormat="1" applyFont="1" applyFill="1" applyAlignment="1">
      <alignment wrapText="1"/>
    </xf>
    <xf numFmtId="0" fontId="7" fillId="0" borderId="0" xfId="0" applyFont="1" applyAlignment="1">
      <alignment wrapText="1"/>
    </xf>
    <xf numFmtId="0" fontId="8" fillId="6" borderId="3" xfId="0" applyFont="1" applyFill="1" applyBorder="1" applyAlignment="1">
      <alignment horizont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0" fontId="25" fillId="0" borderId="16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6" fillId="0" borderId="0" xfId="0" applyFont="1" applyFill="1" applyAlignment="1">
      <alignment horizontal="right"/>
    </xf>
    <xf numFmtId="0" fontId="23" fillId="4" borderId="0" xfId="0" applyFont="1" applyFill="1" applyAlignment="1">
      <alignment horizontal="center"/>
    </xf>
    <xf numFmtId="0" fontId="8" fillId="2" borderId="14" xfId="0" applyFont="1" applyFill="1" applyBorder="1" applyAlignment="1">
      <alignment horizontal="center" wrapText="1"/>
    </xf>
    <xf numFmtId="0" fontId="8" fillId="7" borderId="3" xfId="0" applyFont="1" applyFill="1" applyBorder="1" applyAlignment="1">
      <alignment horizontal="center" wrapText="1"/>
    </xf>
  </cellXfs>
  <cellStyles count="3">
    <cellStyle name="Normálna" xfId="0" builtinId="0"/>
    <cellStyle name="Normálna 2" xfId="2"/>
    <cellStyle name="Normálna 3" xfId="1"/>
  </cellStyles>
  <dxfs count="16">
    <dxf>
      <font>
        <b/>
        <i val="0"/>
        <strike val="0"/>
      </font>
      <fill>
        <patternFill>
          <bgColor rgb="FFFF7D7D"/>
        </patternFill>
      </fill>
    </dxf>
    <dxf>
      <font>
        <b/>
        <i val="0"/>
        <strike val="0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strike val="0"/>
        <color auto="1"/>
      </font>
      <fill>
        <patternFill>
          <bgColor rgb="FFED8B7B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b/>
        <i val="0"/>
        <strike val="0"/>
      </font>
      <fill>
        <patternFill>
          <bgColor rgb="FF17CB2C"/>
        </patternFill>
      </fill>
      <border>
        <left style="thin">
          <color theme="9" tint="-0.24994659260841701"/>
        </left>
        <right style="thin">
          <color theme="9" tint="-0.24994659260841701"/>
        </right>
        <top style="thin">
          <color theme="9" tint="-0.24994659260841701"/>
        </top>
        <bottom style="thin">
          <color theme="9" tint="-0.24994659260841701"/>
        </bottom>
        <vertical/>
        <horizontal/>
      </border>
    </dxf>
    <dxf>
      <font>
        <b/>
        <i val="0"/>
        <strike val="0"/>
      </font>
      <fill>
        <patternFill>
          <bgColor rgb="FFFF7D7D"/>
        </patternFill>
      </fill>
    </dxf>
    <dxf>
      <font>
        <b/>
        <i val="0"/>
        <strike val="0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7D7D"/>
      <color rgb="FFF08B70"/>
      <color rgb="FF17CB2C"/>
      <color rgb="FFED8B7B"/>
      <color rgb="FFFF8B8B"/>
      <color rgb="FFEADCF4"/>
      <color rgb="FF81DE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49"/>
  <sheetViews>
    <sheetView tabSelected="1" view="pageLayout" zoomScale="85" zoomScaleNormal="70" zoomScalePageLayoutView="85" workbookViewId="0">
      <selection activeCell="B3" sqref="B3:D3"/>
    </sheetView>
  </sheetViews>
  <sheetFormatPr defaultColWidth="9.140625" defaultRowHeight="20.25" x14ac:dyDescent="0.3"/>
  <cols>
    <col min="1" max="3" width="22.5703125" style="2" bestFit="1" customWidth="1"/>
    <col min="4" max="4" width="41.28515625" style="9" customWidth="1"/>
    <col min="5" max="5" width="15.140625" style="2" customWidth="1"/>
    <col min="6" max="6" width="14.42578125" style="42" customWidth="1"/>
    <col min="7" max="7" width="9.85546875" style="42" bestFit="1" customWidth="1"/>
    <col min="8" max="15" width="9.5703125" style="42" bestFit="1" customWidth="1"/>
    <col min="16" max="18" width="25.85546875" style="42" bestFit="1" customWidth="1"/>
    <col min="19" max="23" width="9.42578125" style="42" bestFit="1" customWidth="1"/>
    <col min="24" max="24" width="9.140625" style="42"/>
    <col min="25" max="28" width="9.140625" style="2"/>
    <col min="29" max="29" width="51.5703125" style="2" bestFit="1" customWidth="1"/>
    <col min="30" max="32" width="9.140625" style="2"/>
    <col min="33" max="33" width="38.5703125" style="2" bestFit="1" customWidth="1"/>
    <col min="34" max="34" width="3.28515625" style="2" bestFit="1" customWidth="1"/>
    <col min="35" max="35" width="3" style="2" bestFit="1" customWidth="1"/>
    <col min="36" max="16384" width="9.140625" style="2"/>
  </cols>
  <sheetData>
    <row r="1" spans="1:36" x14ac:dyDescent="0.3">
      <c r="D1" s="61" t="s">
        <v>163</v>
      </c>
      <c r="E1" s="61"/>
    </row>
    <row r="2" spans="1:36" ht="25.5" x14ac:dyDescent="0.35">
      <c r="A2" s="27"/>
      <c r="B2" s="28"/>
      <c r="C2" s="29"/>
      <c r="D2" s="30"/>
      <c r="E2" s="29"/>
      <c r="F2" s="29"/>
      <c r="G2" s="29"/>
      <c r="H2" s="29"/>
      <c r="I2" s="31"/>
      <c r="J2" s="31"/>
      <c r="K2" s="31"/>
      <c r="L2" s="31"/>
      <c r="M2" s="31"/>
      <c r="N2" s="31"/>
      <c r="O2" s="32"/>
      <c r="P2" s="63" t="s">
        <v>161</v>
      </c>
      <c r="Q2" s="63"/>
      <c r="R2" s="63"/>
      <c r="S2" s="64" t="s">
        <v>128</v>
      </c>
      <c r="T2" s="64"/>
      <c r="U2" s="64"/>
      <c r="V2" s="54" t="s">
        <v>129</v>
      </c>
      <c r="W2" s="54"/>
      <c r="X2" s="54"/>
    </row>
    <row r="3" spans="1:36" ht="40.5" x14ac:dyDescent="0.3">
      <c r="A3" s="35"/>
      <c r="B3" s="58" t="s">
        <v>162</v>
      </c>
      <c r="C3" s="59"/>
      <c r="D3" s="60"/>
      <c r="E3" s="33"/>
      <c r="F3" s="33"/>
      <c r="G3" s="33"/>
      <c r="H3" s="33"/>
      <c r="I3" s="33"/>
      <c r="J3" s="33"/>
      <c r="K3" s="33"/>
      <c r="L3" s="33"/>
      <c r="M3" s="33"/>
      <c r="N3" s="33"/>
      <c r="O3" s="34"/>
      <c r="P3" s="38" t="s">
        <v>130</v>
      </c>
      <c r="Q3" s="38" t="s">
        <v>142</v>
      </c>
      <c r="R3" s="38" t="s">
        <v>127</v>
      </c>
      <c r="S3" s="21" t="s">
        <v>130</v>
      </c>
      <c r="T3" s="21" t="s">
        <v>142</v>
      </c>
      <c r="U3" s="21" t="s">
        <v>68</v>
      </c>
      <c r="V3" s="21" t="s">
        <v>130</v>
      </c>
      <c r="W3" s="21" t="s">
        <v>142</v>
      </c>
      <c r="X3" s="21" t="s">
        <v>68</v>
      </c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21.5" customHeight="1" x14ac:dyDescent="0.3">
      <c r="A4" s="36"/>
      <c r="B4" s="37"/>
      <c r="C4" s="22" t="s">
        <v>70</v>
      </c>
      <c r="D4" s="22" t="s">
        <v>18</v>
      </c>
      <c r="E4" s="23" t="s">
        <v>70</v>
      </c>
      <c r="F4" s="23" t="s">
        <v>18</v>
      </c>
      <c r="G4" s="23" t="s">
        <v>131</v>
      </c>
      <c r="H4" s="23"/>
      <c r="I4" s="23"/>
      <c r="J4" s="23" t="s">
        <v>132</v>
      </c>
      <c r="K4" s="23"/>
      <c r="L4" s="23"/>
      <c r="M4" s="23" t="s">
        <v>127</v>
      </c>
      <c r="N4" s="23"/>
      <c r="O4" s="23"/>
      <c r="P4" s="55" t="s">
        <v>156</v>
      </c>
      <c r="Q4" s="56"/>
      <c r="R4" s="56"/>
      <c r="S4" s="56" t="s">
        <v>157</v>
      </c>
      <c r="T4" s="56"/>
      <c r="U4" s="56"/>
      <c r="V4" s="56"/>
      <c r="W4" s="56"/>
      <c r="X4" s="56"/>
      <c r="Y4" s="12"/>
      <c r="Z4" s="12"/>
      <c r="AA4" s="12"/>
      <c r="AB4" s="12"/>
      <c r="AC4" s="12"/>
      <c r="AD4" s="12"/>
      <c r="AE4" s="12"/>
    </row>
    <row r="5" spans="1:36" ht="162.75" x14ac:dyDescent="0.35">
      <c r="A5" s="13" t="s">
        <v>71</v>
      </c>
      <c r="B5" s="13" t="s">
        <v>72</v>
      </c>
      <c r="C5" s="23"/>
      <c r="D5" s="22"/>
      <c r="E5" s="26" t="s">
        <v>152</v>
      </c>
      <c r="F5" s="3" t="s">
        <v>18</v>
      </c>
      <c r="G5" s="3" t="s">
        <v>19</v>
      </c>
      <c r="H5" s="3" t="s">
        <v>20</v>
      </c>
      <c r="I5" s="3" t="s">
        <v>21</v>
      </c>
      <c r="J5" s="3" t="s">
        <v>22</v>
      </c>
      <c r="K5" s="3" t="s">
        <v>23</v>
      </c>
      <c r="L5" s="3" t="s">
        <v>24</v>
      </c>
      <c r="M5" s="3" t="s">
        <v>25</v>
      </c>
      <c r="N5" s="3" t="s">
        <v>26</v>
      </c>
      <c r="O5" s="3" t="s">
        <v>27</v>
      </c>
      <c r="P5" s="44">
        <f>G6+G8+G10</f>
        <v>0</v>
      </c>
      <c r="Q5" s="44">
        <f>H6+H8+H10</f>
        <v>0</v>
      </c>
      <c r="R5" s="44">
        <f>I6+I8+I10</f>
        <v>0</v>
      </c>
      <c r="S5" s="57"/>
      <c r="T5" s="57"/>
      <c r="U5" s="57"/>
      <c r="V5" s="57"/>
      <c r="W5" s="57"/>
      <c r="X5" s="57"/>
      <c r="Y5" s="10"/>
      <c r="Z5" s="10"/>
      <c r="AA5" s="10"/>
      <c r="AC5" s="2" t="s">
        <v>155</v>
      </c>
      <c r="AG5" s="2" t="s">
        <v>154</v>
      </c>
    </row>
    <row r="6" spans="1:36" ht="79.5" x14ac:dyDescent="0.3">
      <c r="A6" s="14"/>
      <c r="B6" s="15" t="s">
        <v>29</v>
      </c>
      <c r="C6" s="4" t="s">
        <v>73</v>
      </c>
      <c r="D6" s="7" t="s">
        <v>28</v>
      </c>
      <c r="E6" s="2" t="s">
        <v>73</v>
      </c>
      <c r="F6" s="53" t="s">
        <v>28</v>
      </c>
      <c r="G6" s="45" t="s">
        <v>143</v>
      </c>
      <c r="H6" s="45" t="s">
        <v>143</v>
      </c>
      <c r="I6" s="45" t="s">
        <v>143</v>
      </c>
      <c r="J6" s="45" t="s">
        <v>143</v>
      </c>
      <c r="K6" s="45" t="s">
        <v>143</v>
      </c>
      <c r="L6" s="45" t="s">
        <v>143</v>
      </c>
      <c r="M6" s="45" t="s">
        <v>143</v>
      </c>
      <c r="N6" s="45" t="s">
        <v>143</v>
      </c>
      <c r="O6" s="45" t="s">
        <v>143</v>
      </c>
      <c r="P6" s="46">
        <f>I6-G6-H6</f>
        <v>0</v>
      </c>
      <c r="Q6" s="46">
        <f>L6-J6-K6</f>
        <v>0</v>
      </c>
      <c r="R6" s="46">
        <f>O6-M6-N6</f>
        <v>0</v>
      </c>
      <c r="S6" s="47">
        <f>G6-G7</f>
        <v>0</v>
      </c>
      <c r="T6" s="47">
        <f t="shared" ref="T6:U6" si="0">H6-H7</f>
        <v>0</v>
      </c>
      <c r="U6" s="47">
        <f t="shared" si="0"/>
        <v>0</v>
      </c>
      <c r="V6" s="48">
        <f>G8-J31</f>
        <v>0</v>
      </c>
      <c r="W6" s="48">
        <f t="shared" ref="W6:X6" si="1">H8-K31</f>
        <v>0</v>
      </c>
      <c r="X6" s="48">
        <f t="shared" si="1"/>
        <v>0</v>
      </c>
      <c r="AC6" s="18" t="s">
        <v>114</v>
      </c>
      <c r="AD6" s="18" t="s">
        <v>12</v>
      </c>
      <c r="AE6" s="18">
        <v>0</v>
      </c>
      <c r="AG6" s="19" t="s">
        <v>11</v>
      </c>
      <c r="AH6" s="20" t="s">
        <v>12</v>
      </c>
      <c r="AI6" s="20">
        <v>0</v>
      </c>
    </row>
    <row r="7" spans="1:36" ht="48" x14ac:dyDescent="0.3">
      <c r="A7" s="14"/>
      <c r="B7" s="15" t="s">
        <v>31</v>
      </c>
      <c r="C7" s="5" t="s">
        <v>74</v>
      </c>
      <c r="D7" s="8" t="s">
        <v>30</v>
      </c>
      <c r="E7" s="2" t="s">
        <v>74</v>
      </c>
      <c r="F7" s="53" t="s">
        <v>30</v>
      </c>
      <c r="G7" s="45" t="s">
        <v>143</v>
      </c>
      <c r="H7" s="45" t="s">
        <v>143</v>
      </c>
      <c r="I7" s="45" t="s">
        <v>143</v>
      </c>
      <c r="J7" s="45" t="s">
        <v>143</v>
      </c>
      <c r="K7" s="45" t="s">
        <v>143</v>
      </c>
      <c r="L7" s="45" t="s">
        <v>143</v>
      </c>
      <c r="M7" s="45" t="s">
        <v>143</v>
      </c>
      <c r="N7" s="45" t="s">
        <v>143</v>
      </c>
      <c r="O7" s="45" t="s">
        <v>143</v>
      </c>
      <c r="P7" s="46">
        <f t="shared" ref="P7:P39" si="2">I7-G7-H7</f>
        <v>0</v>
      </c>
      <c r="Q7" s="46">
        <f t="shared" ref="Q7:Q39" si="3">L7-J7-K7</f>
        <v>0</v>
      </c>
      <c r="R7" s="46">
        <f t="shared" ref="R7:R39" si="4">O7-M7-N7</f>
        <v>0</v>
      </c>
      <c r="S7" s="47">
        <f>G8-G9</f>
        <v>0</v>
      </c>
      <c r="T7" s="47">
        <f t="shared" ref="T7:U7" si="5">H8-H9</f>
        <v>0</v>
      </c>
      <c r="U7" s="47">
        <f t="shared" si="5"/>
        <v>0</v>
      </c>
      <c r="V7" s="48">
        <f>G6+G9+G10-J32</f>
        <v>0</v>
      </c>
      <c r="W7" s="48">
        <f t="shared" ref="W7:X7" si="6">H6+H9+H10-K32</f>
        <v>0</v>
      </c>
      <c r="X7" s="48">
        <f t="shared" si="6"/>
        <v>0</v>
      </c>
      <c r="AC7" s="18" t="s">
        <v>115</v>
      </c>
      <c r="AD7" s="18" t="s">
        <v>12</v>
      </c>
      <c r="AE7" s="18">
        <v>0</v>
      </c>
      <c r="AG7" s="19" t="s">
        <v>13</v>
      </c>
      <c r="AH7" s="20" t="s">
        <v>12</v>
      </c>
      <c r="AI7" s="20">
        <v>0</v>
      </c>
    </row>
    <row r="8" spans="1:36" ht="32.25" x14ac:dyDescent="0.3">
      <c r="A8" s="14"/>
      <c r="B8" s="15" t="s">
        <v>1</v>
      </c>
      <c r="C8" s="4" t="s">
        <v>75</v>
      </c>
      <c r="D8" s="7" t="s">
        <v>32</v>
      </c>
      <c r="E8" s="2" t="s">
        <v>75</v>
      </c>
      <c r="F8" s="53" t="s">
        <v>32</v>
      </c>
      <c r="G8" s="45" t="s">
        <v>143</v>
      </c>
      <c r="H8" s="45" t="s">
        <v>143</v>
      </c>
      <c r="I8" s="45" t="s">
        <v>143</v>
      </c>
      <c r="J8" s="45" t="s">
        <v>143</v>
      </c>
      <c r="K8" s="45" t="s">
        <v>143</v>
      </c>
      <c r="L8" s="45" t="s">
        <v>143</v>
      </c>
      <c r="M8" s="45" t="s">
        <v>143</v>
      </c>
      <c r="N8" s="45" t="s">
        <v>143</v>
      </c>
      <c r="O8" s="45" t="s">
        <v>143</v>
      </c>
      <c r="P8" s="46">
        <f t="shared" si="2"/>
        <v>0</v>
      </c>
      <c r="Q8" s="46">
        <f t="shared" si="3"/>
        <v>0</v>
      </c>
      <c r="R8" s="46">
        <f t="shared" si="4"/>
        <v>0</v>
      </c>
      <c r="S8" s="47">
        <f>G6+G8+G10-G11-G12</f>
        <v>0</v>
      </c>
      <c r="T8" s="47">
        <f t="shared" ref="T8:U8" si="7">H6+H8+H10-H11-H12</f>
        <v>0</v>
      </c>
      <c r="U8" s="47">
        <f t="shared" si="7"/>
        <v>0</v>
      </c>
      <c r="V8" s="48">
        <f>G6+G8+G10-J33</f>
        <v>0</v>
      </c>
      <c r="W8" s="48">
        <f t="shared" ref="W8:X8" si="8">H6+H8+H10-K33</f>
        <v>0</v>
      </c>
      <c r="X8" s="48">
        <f t="shared" si="8"/>
        <v>0</v>
      </c>
      <c r="AC8" s="18" t="s">
        <v>122</v>
      </c>
      <c r="AD8" s="18" t="s">
        <v>12</v>
      </c>
      <c r="AE8" s="18">
        <v>0</v>
      </c>
      <c r="AG8" s="19" t="s">
        <v>14</v>
      </c>
      <c r="AH8" s="20" t="s">
        <v>12</v>
      </c>
      <c r="AI8" s="20">
        <v>0</v>
      </c>
    </row>
    <row r="9" spans="1:36" ht="111" x14ac:dyDescent="0.3">
      <c r="A9" s="14"/>
      <c r="B9" s="15" t="s">
        <v>34</v>
      </c>
      <c r="C9" s="5" t="s">
        <v>76</v>
      </c>
      <c r="D9" s="8" t="s">
        <v>33</v>
      </c>
      <c r="E9" s="2" t="s">
        <v>76</v>
      </c>
      <c r="F9" s="53" t="s">
        <v>33</v>
      </c>
      <c r="G9" s="45" t="s">
        <v>143</v>
      </c>
      <c r="H9" s="45" t="s">
        <v>143</v>
      </c>
      <c r="I9" s="45" t="s">
        <v>143</v>
      </c>
      <c r="J9" s="45" t="s">
        <v>143</v>
      </c>
      <c r="K9" s="45" t="s">
        <v>143</v>
      </c>
      <c r="L9" s="45" t="s">
        <v>143</v>
      </c>
      <c r="M9" s="45" t="s">
        <v>143</v>
      </c>
      <c r="N9" s="45" t="s">
        <v>143</v>
      </c>
      <c r="O9" s="45" t="s">
        <v>143</v>
      </c>
      <c r="P9" s="46">
        <f t="shared" si="2"/>
        <v>0</v>
      </c>
      <c r="Q9" s="46">
        <f t="shared" si="3"/>
        <v>0</v>
      </c>
      <c r="R9" s="46">
        <f t="shared" si="4"/>
        <v>0</v>
      </c>
      <c r="S9" s="47">
        <f>G12-G17</f>
        <v>0</v>
      </c>
      <c r="T9" s="47">
        <f>H12-H17</f>
        <v>0</v>
      </c>
      <c r="U9" s="47">
        <f>I12-I17</f>
        <v>0</v>
      </c>
      <c r="V9" s="48">
        <f>G6+G8-J34</f>
        <v>0</v>
      </c>
      <c r="W9" s="48">
        <f t="shared" ref="W9:X9" si="9">H6+H8-K34</f>
        <v>0</v>
      </c>
      <c r="X9" s="48">
        <f t="shared" si="9"/>
        <v>0</v>
      </c>
      <c r="AC9" s="18" t="s">
        <v>116</v>
      </c>
      <c r="AD9" s="18" t="s">
        <v>12</v>
      </c>
      <c r="AE9" s="18">
        <v>0</v>
      </c>
      <c r="AG9" s="19" t="s">
        <v>15</v>
      </c>
      <c r="AH9" s="20" t="s">
        <v>12</v>
      </c>
      <c r="AI9" s="20">
        <v>0</v>
      </c>
    </row>
    <row r="10" spans="1:36" ht="79.5" x14ac:dyDescent="0.3">
      <c r="A10" s="14"/>
      <c r="B10" s="15" t="s">
        <v>5</v>
      </c>
      <c r="C10" s="4" t="s">
        <v>77</v>
      </c>
      <c r="D10" s="7" t="s">
        <v>78</v>
      </c>
      <c r="E10" s="2" t="s">
        <v>77</v>
      </c>
      <c r="F10" s="53" t="s">
        <v>35</v>
      </c>
      <c r="G10" s="45" t="s">
        <v>143</v>
      </c>
      <c r="H10" s="45" t="s">
        <v>143</v>
      </c>
      <c r="I10" s="45" t="s">
        <v>143</v>
      </c>
      <c r="J10" s="45" t="s">
        <v>143</v>
      </c>
      <c r="K10" s="45" t="s">
        <v>143</v>
      </c>
      <c r="L10" s="45" t="s">
        <v>143</v>
      </c>
      <c r="M10" s="45" t="s">
        <v>143</v>
      </c>
      <c r="N10" s="45" t="s">
        <v>143</v>
      </c>
      <c r="O10" s="45" t="s">
        <v>143</v>
      </c>
      <c r="P10" s="46">
        <f t="shared" si="2"/>
        <v>0</v>
      </c>
      <c r="Q10" s="46">
        <f t="shared" si="3"/>
        <v>0</v>
      </c>
      <c r="R10" s="46">
        <f t="shared" si="4"/>
        <v>0</v>
      </c>
      <c r="S10" s="47">
        <f>G6+G8+G10-G19-G20-G21</f>
        <v>0</v>
      </c>
      <c r="T10" s="47">
        <f t="shared" ref="T10:U10" si="10">H6+H8+H10-H19-H20-H21</f>
        <v>0</v>
      </c>
      <c r="U10" s="47">
        <f t="shared" si="10"/>
        <v>0</v>
      </c>
      <c r="V10" s="48">
        <f>G25+G26+G27-J35</f>
        <v>0</v>
      </c>
      <c r="W10" s="48">
        <f t="shared" ref="W10:X10" si="11">H25+H26+H27-K35</f>
        <v>0</v>
      </c>
      <c r="X10" s="48">
        <f t="shared" si="11"/>
        <v>0</v>
      </c>
      <c r="AC10" s="18" t="s">
        <v>123</v>
      </c>
      <c r="AD10" s="18" t="s">
        <v>12</v>
      </c>
      <c r="AE10" s="18">
        <v>0</v>
      </c>
      <c r="AG10" s="19" t="s">
        <v>125</v>
      </c>
      <c r="AH10" s="20" t="s">
        <v>12</v>
      </c>
      <c r="AI10" s="20">
        <v>0</v>
      </c>
    </row>
    <row r="11" spans="1:36" ht="48" x14ac:dyDescent="0.3">
      <c r="A11" s="14"/>
      <c r="B11" s="15" t="s">
        <v>37</v>
      </c>
      <c r="C11" s="5" t="s">
        <v>79</v>
      </c>
      <c r="D11" s="8" t="s">
        <v>36</v>
      </c>
      <c r="E11" s="2" t="s">
        <v>79</v>
      </c>
      <c r="F11" s="53" t="s">
        <v>36</v>
      </c>
      <c r="G11" s="45" t="s">
        <v>143</v>
      </c>
      <c r="H11" s="45" t="s">
        <v>143</v>
      </c>
      <c r="I11" s="45" t="s">
        <v>143</v>
      </c>
      <c r="J11" s="45" t="s">
        <v>143</v>
      </c>
      <c r="K11" s="45" t="s">
        <v>143</v>
      </c>
      <c r="L11" s="45" t="s">
        <v>143</v>
      </c>
      <c r="M11" s="45" t="s">
        <v>143</v>
      </c>
      <c r="N11" s="45" t="s">
        <v>143</v>
      </c>
      <c r="O11" s="45" t="s">
        <v>143</v>
      </c>
      <c r="P11" s="46">
        <f t="shared" si="2"/>
        <v>0</v>
      </c>
      <c r="Q11" s="46">
        <f t="shared" si="3"/>
        <v>0</v>
      </c>
      <c r="R11" s="46">
        <f t="shared" si="4"/>
        <v>0</v>
      </c>
      <c r="S11" s="47">
        <f>G6+G8+G10-G25</f>
        <v>0</v>
      </c>
      <c r="T11" s="47">
        <f>H6+H8+H10-H25</f>
        <v>0</v>
      </c>
      <c r="U11" s="47">
        <f>I6+I8+I10-I25</f>
        <v>0</v>
      </c>
      <c r="V11" s="48">
        <f>G6+G8-M36</f>
        <v>0</v>
      </c>
      <c r="W11" s="48">
        <f t="shared" ref="W11:X11" si="12">H6+H8-N36</f>
        <v>0</v>
      </c>
      <c r="X11" s="48">
        <f t="shared" si="12"/>
        <v>0</v>
      </c>
      <c r="AC11" s="18" t="s">
        <v>117</v>
      </c>
      <c r="AD11" s="18" t="s">
        <v>12</v>
      </c>
      <c r="AE11" s="18">
        <v>0</v>
      </c>
      <c r="AG11" s="19" t="s">
        <v>16</v>
      </c>
      <c r="AH11" s="20" t="s">
        <v>12</v>
      </c>
      <c r="AI11" s="20">
        <v>0</v>
      </c>
    </row>
    <row r="12" spans="1:36" ht="48" x14ac:dyDescent="0.3">
      <c r="A12" s="14"/>
      <c r="B12" s="15" t="s">
        <v>39</v>
      </c>
      <c r="C12" s="5" t="s">
        <v>80</v>
      </c>
      <c r="D12" s="8" t="s">
        <v>38</v>
      </c>
      <c r="E12" s="2" t="s">
        <v>80</v>
      </c>
      <c r="F12" s="53" t="s">
        <v>38</v>
      </c>
      <c r="G12" s="45" t="s">
        <v>143</v>
      </c>
      <c r="H12" s="45" t="s">
        <v>143</v>
      </c>
      <c r="I12" s="45" t="s">
        <v>143</v>
      </c>
      <c r="J12" s="45" t="s">
        <v>143</v>
      </c>
      <c r="K12" s="45" t="s">
        <v>143</v>
      </c>
      <c r="L12" s="45" t="s">
        <v>143</v>
      </c>
      <c r="M12" s="45" t="s">
        <v>143</v>
      </c>
      <c r="N12" s="45" t="s">
        <v>143</v>
      </c>
      <c r="O12" s="45" t="s">
        <v>143</v>
      </c>
      <c r="P12" s="46">
        <f t="shared" si="2"/>
        <v>0</v>
      </c>
      <c r="Q12" s="46">
        <f t="shared" si="3"/>
        <v>0</v>
      </c>
      <c r="R12" s="46">
        <f t="shared" si="4"/>
        <v>0</v>
      </c>
      <c r="S12" s="47">
        <f>G6+G8+G10-G26</f>
        <v>0</v>
      </c>
      <c r="T12" s="47">
        <f>H6+H8+H10-H26</f>
        <v>0</v>
      </c>
      <c r="U12" s="47">
        <f>I6+I8+I10-I26</f>
        <v>0</v>
      </c>
      <c r="V12" s="48">
        <f>G10-M37</f>
        <v>0</v>
      </c>
      <c r="W12" s="48">
        <f t="shared" ref="W12:X12" si="13">H10-N37</f>
        <v>0</v>
      </c>
      <c r="X12" s="48">
        <f t="shared" si="13"/>
        <v>0</v>
      </c>
      <c r="AC12" s="18" t="s">
        <v>118</v>
      </c>
      <c r="AD12" s="18" t="s">
        <v>12</v>
      </c>
      <c r="AE12" s="18">
        <v>0</v>
      </c>
      <c r="AG12" s="19" t="s">
        <v>17</v>
      </c>
      <c r="AH12" s="20" t="s">
        <v>12</v>
      </c>
      <c r="AI12" s="20">
        <v>0</v>
      </c>
    </row>
    <row r="13" spans="1:36" ht="48" x14ac:dyDescent="0.3">
      <c r="A13" s="16"/>
      <c r="B13" s="17"/>
      <c r="C13" s="5" t="s">
        <v>81</v>
      </c>
      <c r="D13" s="8" t="s">
        <v>40</v>
      </c>
      <c r="E13" s="2" t="s">
        <v>81</v>
      </c>
      <c r="F13" s="53" t="s">
        <v>40</v>
      </c>
      <c r="G13" s="45" t="s">
        <v>143</v>
      </c>
      <c r="H13" s="45" t="s">
        <v>143</v>
      </c>
      <c r="I13" s="45" t="s">
        <v>143</v>
      </c>
      <c r="J13" s="45" t="s">
        <v>143</v>
      </c>
      <c r="K13" s="45" t="s">
        <v>143</v>
      </c>
      <c r="L13" s="45" t="s">
        <v>143</v>
      </c>
      <c r="M13" s="45" t="s">
        <v>143</v>
      </c>
      <c r="N13" s="45" t="s">
        <v>143</v>
      </c>
      <c r="O13" s="45" t="s">
        <v>143</v>
      </c>
      <c r="P13" s="46">
        <f t="shared" si="2"/>
        <v>0</v>
      </c>
      <c r="Q13" s="46">
        <f t="shared" si="3"/>
        <v>0</v>
      </c>
      <c r="R13" s="46">
        <f t="shared" si="4"/>
        <v>0</v>
      </c>
      <c r="S13" s="47">
        <f>G6+G8+G10-G27</f>
        <v>0</v>
      </c>
      <c r="T13" s="47">
        <f>H6+H8+H10-H27</f>
        <v>0</v>
      </c>
      <c r="U13" s="47">
        <f>I6+I8+I10-I27</f>
        <v>0</v>
      </c>
      <c r="V13" s="48">
        <f>G17-M38</f>
        <v>0</v>
      </c>
      <c r="W13" s="48">
        <f t="shared" ref="W13:X13" si="14">H17-N38</f>
        <v>0</v>
      </c>
      <c r="X13" s="48">
        <f t="shared" si="14"/>
        <v>0</v>
      </c>
      <c r="AC13" s="18" t="s">
        <v>119</v>
      </c>
      <c r="AD13" s="18" t="s">
        <v>12</v>
      </c>
      <c r="AE13" s="18">
        <v>0</v>
      </c>
      <c r="AG13" s="19" t="s">
        <v>124</v>
      </c>
      <c r="AH13" s="20" t="s">
        <v>12</v>
      </c>
      <c r="AI13" s="20">
        <v>0</v>
      </c>
    </row>
    <row r="14" spans="1:36" ht="48" x14ac:dyDescent="0.3">
      <c r="A14" s="16"/>
      <c r="B14" s="17"/>
      <c r="C14" s="5" t="s">
        <v>82</v>
      </c>
      <c r="D14" s="8" t="s">
        <v>41</v>
      </c>
      <c r="E14" s="2" t="s">
        <v>82</v>
      </c>
      <c r="F14" s="53" t="s">
        <v>41</v>
      </c>
      <c r="G14" s="45" t="s">
        <v>143</v>
      </c>
      <c r="H14" s="45" t="s">
        <v>143</v>
      </c>
      <c r="I14" s="45" t="s">
        <v>143</v>
      </c>
      <c r="J14" s="45" t="s">
        <v>143</v>
      </c>
      <c r="K14" s="45" t="s">
        <v>143</v>
      </c>
      <c r="L14" s="45" t="s">
        <v>143</v>
      </c>
      <c r="M14" s="45" t="s">
        <v>143</v>
      </c>
      <c r="N14" s="45" t="s">
        <v>143</v>
      </c>
      <c r="O14" s="45" t="s">
        <v>143</v>
      </c>
      <c r="P14" s="46">
        <f t="shared" si="2"/>
        <v>0</v>
      </c>
      <c r="Q14" s="46">
        <f t="shared" si="3"/>
        <v>0</v>
      </c>
      <c r="R14" s="46">
        <f t="shared" si="4"/>
        <v>0</v>
      </c>
      <c r="S14" s="47">
        <f>G6+G8+G10-G29</f>
        <v>0</v>
      </c>
      <c r="T14" s="47">
        <f>H6+H8+H10-H29</f>
        <v>0</v>
      </c>
      <c r="U14" s="47">
        <f>I6+I8+I10-I29</f>
        <v>0</v>
      </c>
      <c r="V14" s="48">
        <f>G25+G26+G27-M39</f>
        <v>0</v>
      </c>
      <c r="W14" s="48">
        <f t="shared" ref="W14:X14" si="15">H25+H26+H27-N39</f>
        <v>0</v>
      </c>
      <c r="X14" s="48">
        <f t="shared" si="15"/>
        <v>0</v>
      </c>
      <c r="AC14" s="18" t="s">
        <v>120</v>
      </c>
      <c r="AD14" s="18" t="s">
        <v>12</v>
      </c>
      <c r="AE14" s="18">
        <v>0</v>
      </c>
      <c r="AG14" s="19" t="s">
        <v>126</v>
      </c>
      <c r="AH14" s="20" t="s">
        <v>12</v>
      </c>
      <c r="AI14" s="20">
        <v>0</v>
      </c>
    </row>
    <row r="15" spans="1:36" ht="221.25" x14ac:dyDescent="0.3">
      <c r="A15" s="16"/>
      <c r="B15" s="17"/>
      <c r="C15" s="5" t="s">
        <v>83</v>
      </c>
      <c r="D15" s="8" t="s">
        <v>42</v>
      </c>
      <c r="E15" s="2" t="s">
        <v>83</v>
      </c>
      <c r="F15" s="53" t="s">
        <v>42</v>
      </c>
      <c r="G15" s="45" t="s">
        <v>143</v>
      </c>
      <c r="H15" s="45" t="s">
        <v>143</v>
      </c>
      <c r="I15" s="45" t="s">
        <v>143</v>
      </c>
      <c r="J15" s="45" t="s">
        <v>143</v>
      </c>
      <c r="K15" s="45" t="s">
        <v>143</v>
      </c>
      <c r="L15" s="45" t="s">
        <v>143</v>
      </c>
      <c r="M15" s="45" t="s">
        <v>143</v>
      </c>
      <c r="N15" s="45" t="s">
        <v>143</v>
      </c>
      <c r="O15" s="45" t="s">
        <v>143</v>
      </c>
      <c r="P15" s="46">
        <f t="shared" si="2"/>
        <v>0</v>
      </c>
      <c r="Q15" s="46">
        <f t="shared" si="3"/>
        <v>0</v>
      </c>
      <c r="R15" s="46">
        <f t="shared" si="4"/>
        <v>0</v>
      </c>
      <c r="S15" s="47">
        <f>G6+G8+G10-G30</f>
        <v>0</v>
      </c>
      <c r="T15" s="47">
        <f>H6+H8+H10-H30</f>
        <v>0</v>
      </c>
      <c r="U15" s="47">
        <f>I6+I8+I10-I30</f>
        <v>0</v>
      </c>
      <c r="V15" s="49"/>
      <c r="W15" s="49"/>
      <c r="X15" s="49"/>
      <c r="AC15" s="18" t="s">
        <v>121</v>
      </c>
      <c r="AD15" s="18" t="s">
        <v>12</v>
      </c>
      <c r="AE15" s="18">
        <v>0</v>
      </c>
    </row>
    <row r="16" spans="1:36" ht="128.25" x14ac:dyDescent="0.4">
      <c r="A16" s="16"/>
      <c r="B16" s="17"/>
      <c r="C16" s="5" t="s">
        <v>84</v>
      </c>
      <c r="D16" s="8" t="s">
        <v>43</v>
      </c>
      <c r="E16" s="2" t="s">
        <v>84</v>
      </c>
      <c r="F16" s="53" t="s">
        <v>43</v>
      </c>
      <c r="G16" s="45" t="s">
        <v>143</v>
      </c>
      <c r="H16" s="45" t="s">
        <v>143</v>
      </c>
      <c r="I16" s="45" t="s">
        <v>143</v>
      </c>
      <c r="J16" s="45" t="s">
        <v>143</v>
      </c>
      <c r="K16" s="45" t="s">
        <v>143</v>
      </c>
      <c r="L16" s="45" t="s">
        <v>143</v>
      </c>
      <c r="M16" s="45" t="s">
        <v>143</v>
      </c>
      <c r="N16" s="45" t="s">
        <v>143</v>
      </c>
      <c r="O16" s="45" t="s">
        <v>143</v>
      </c>
      <c r="P16" s="46">
        <f t="shared" si="2"/>
        <v>0</v>
      </c>
      <c r="Q16" s="46">
        <f t="shared" si="3"/>
        <v>0</v>
      </c>
      <c r="R16" s="46">
        <f t="shared" si="4"/>
        <v>0</v>
      </c>
      <c r="S16" s="50"/>
      <c r="T16" s="49"/>
      <c r="U16" s="49"/>
      <c r="V16" s="49"/>
      <c r="W16" s="49"/>
      <c r="X16" s="49"/>
      <c r="AD16" s="1"/>
      <c r="AE16" s="1"/>
    </row>
    <row r="17" spans="1:31" ht="221.25" x14ac:dyDescent="0.3">
      <c r="A17" s="14"/>
      <c r="B17" s="15" t="s">
        <v>45</v>
      </c>
      <c r="C17" s="5" t="s">
        <v>85</v>
      </c>
      <c r="D17" s="8" t="s">
        <v>44</v>
      </c>
      <c r="E17" s="2" t="s">
        <v>85</v>
      </c>
      <c r="F17" s="53" t="s">
        <v>44</v>
      </c>
      <c r="G17" s="45" t="s">
        <v>143</v>
      </c>
      <c r="H17" s="45" t="s">
        <v>143</v>
      </c>
      <c r="I17" s="45" t="s">
        <v>143</v>
      </c>
      <c r="J17" s="45" t="s">
        <v>143</v>
      </c>
      <c r="K17" s="45" t="s">
        <v>143</v>
      </c>
      <c r="L17" s="45" t="s">
        <v>143</v>
      </c>
      <c r="M17" s="45" t="s">
        <v>143</v>
      </c>
      <c r="N17" s="45" t="s">
        <v>143</v>
      </c>
      <c r="O17" s="45" t="s">
        <v>143</v>
      </c>
      <c r="P17" s="46">
        <f t="shared" si="2"/>
        <v>0</v>
      </c>
      <c r="Q17" s="46">
        <f t="shared" si="3"/>
        <v>0</v>
      </c>
      <c r="R17" s="46">
        <f t="shared" si="4"/>
        <v>0</v>
      </c>
      <c r="S17" s="51"/>
      <c r="U17" s="49"/>
      <c r="V17" s="49"/>
      <c r="W17" s="49"/>
      <c r="X17" s="49"/>
      <c r="AD17" s="1"/>
      <c r="AE17" s="1"/>
    </row>
    <row r="18" spans="1:31" ht="63.75" x14ac:dyDescent="0.3">
      <c r="A18" s="14"/>
      <c r="B18" s="15"/>
      <c r="C18" s="5" t="s">
        <v>86</v>
      </c>
      <c r="D18" s="8" t="s">
        <v>133</v>
      </c>
      <c r="E18" s="2" t="s">
        <v>86</v>
      </c>
      <c r="F18" s="53" t="s">
        <v>133</v>
      </c>
      <c r="G18" s="45" t="s">
        <v>143</v>
      </c>
      <c r="H18" s="45" t="s">
        <v>143</v>
      </c>
      <c r="I18" s="45" t="s">
        <v>143</v>
      </c>
      <c r="J18" s="45" t="s">
        <v>143</v>
      </c>
      <c r="K18" s="45" t="s">
        <v>143</v>
      </c>
      <c r="L18" s="45" t="s">
        <v>143</v>
      </c>
      <c r="M18" s="45" t="s">
        <v>143</v>
      </c>
      <c r="N18" s="45" t="s">
        <v>143</v>
      </c>
      <c r="O18" s="45" t="s">
        <v>143</v>
      </c>
      <c r="P18" s="46">
        <f t="shared" si="2"/>
        <v>0</v>
      </c>
      <c r="Q18" s="46">
        <f t="shared" si="3"/>
        <v>0</v>
      </c>
      <c r="R18" s="46">
        <f t="shared" si="4"/>
        <v>0</v>
      </c>
      <c r="S18" s="51"/>
      <c r="T18" s="49"/>
      <c r="U18" s="49"/>
      <c r="V18" s="49"/>
      <c r="W18" s="49"/>
      <c r="X18" s="49"/>
    </row>
    <row r="19" spans="1:31" ht="111" x14ac:dyDescent="0.3">
      <c r="A19" s="14"/>
      <c r="B19" s="15" t="s">
        <v>47</v>
      </c>
      <c r="C19" s="5" t="s">
        <v>87</v>
      </c>
      <c r="D19" s="8" t="s">
        <v>46</v>
      </c>
      <c r="E19" s="2" t="s">
        <v>87</v>
      </c>
      <c r="F19" s="53" t="s">
        <v>46</v>
      </c>
      <c r="G19" s="45" t="s">
        <v>143</v>
      </c>
      <c r="H19" s="45" t="s">
        <v>143</v>
      </c>
      <c r="I19" s="45" t="s">
        <v>143</v>
      </c>
      <c r="J19" s="45" t="s">
        <v>143</v>
      </c>
      <c r="K19" s="45" t="s">
        <v>143</v>
      </c>
      <c r="L19" s="45" t="s">
        <v>143</v>
      </c>
      <c r="M19" s="45" t="s">
        <v>143</v>
      </c>
      <c r="N19" s="45" t="s">
        <v>143</v>
      </c>
      <c r="O19" s="45" t="s">
        <v>143</v>
      </c>
      <c r="P19" s="46">
        <f t="shared" si="2"/>
        <v>0</v>
      </c>
      <c r="Q19" s="46">
        <f t="shared" si="3"/>
        <v>0</v>
      </c>
      <c r="R19" s="46">
        <f t="shared" si="4"/>
        <v>0</v>
      </c>
      <c r="S19" s="51"/>
      <c r="T19" s="49"/>
      <c r="U19" s="49"/>
      <c r="V19" s="49"/>
      <c r="W19" s="49"/>
      <c r="X19" s="49"/>
    </row>
    <row r="20" spans="1:31" ht="126.75" x14ac:dyDescent="0.3">
      <c r="A20" s="14"/>
      <c r="B20" s="15" t="s">
        <v>49</v>
      </c>
      <c r="C20" s="5" t="s">
        <v>88</v>
      </c>
      <c r="D20" s="8" t="s">
        <v>48</v>
      </c>
      <c r="E20" s="2" t="s">
        <v>88</v>
      </c>
      <c r="F20" s="53" t="s">
        <v>48</v>
      </c>
      <c r="G20" s="45" t="s">
        <v>143</v>
      </c>
      <c r="H20" s="45" t="s">
        <v>143</v>
      </c>
      <c r="I20" s="45" t="s">
        <v>143</v>
      </c>
      <c r="J20" s="45" t="s">
        <v>143</v>
      </c>
      <c r="K20" s="45" t="s">
        <v>143</v>
      </c>
      <c r="L20" s="45" t="s">
        <v>143</v>
      </c>
      <c r="M20" s="45" t="s">
        <v>143</v>
      </c>
      <c r="N20" s="45" t="s">
        <v>143</v>
      </c>
      <c r="O20" s="45" t="s">
        <v>143</v>
      </c>
      <c r="P20" s="46">
        <f t="shared" si="2"/>
        <v>0</v>
      </c>
      <c r="Q20" s="46">
        <f t="shared" si="3"/>
        <v>0</v>
      </c>
      <c r="R20" s="46">
        <f t="shared" si="4"/>
        <v>0</v>
      </c>
      <c r="S20" s="51"/>
      <c r="T20" s="49"/>
      <c r="U20" s="49"/>
      <c r="V20" s="49"/>
      <c r="W20" s="49"/>
      <c r="X20" s="49"/>
    </row>
    <row r="21" spans="1:31" ht="63.75" x14ac:dyDescent="0.3">
      <c r="A21" s="14"/>
      <c r="B21" s="15" t="s">
        <v>51</v>
      </c>
      <c r="C21" s="5" t="s">
        <v>89</v>
      </c>
      <c r="D21" s="8" t="s">
        <v>50</v>
      </c>
      <c r="E21" s="2" t="s">
        <v>89</v>
      </c>
      <c r="F21" s="53" t="s">
        <v>50</v>
      </c>
      <c r="G21" s="45" t="s">
        <v>143</v>
      </c>
      <c r="H21" s="45" t="s">
        <v>143</v>
      </c>
      <c r="I21" s="45" t="s">
        <v>143</v>
      </c>
      <c r="J21" s="45" t="s">
        <v>143</v>
      </c>
      <c r="K21" s="45" t="s">
        <v>143</v>
      </c>
      <c r="L21" s="45" t="s">
        <v>143</v>
      </c>
      <c r="M21" s="45" t="s">
        <v>143</v>
      </c>
      <c r="N21" s="45" t="s">
        <v>143</v>
      </c>
      <c r="O21" s="45" t="s">
        <v>143</v>
      </c>
      <c r="P21" s="46">
        <f t="shared" si="2"/>
        <v>0</v>
      </c>
      <c r="Q21" s="46">
        <f t="shared" si="3"/>
        <v>0</v>
      </c>
      <c r="R21" s="46">
        <f t="shared" si="4"/>
        <v>0</v>
      </c>
      <c r="S21" s="51"/>
      <c r="T21" s="49"/>
      <c r="U21" s="49"/>
      <c r="V21" s="49"/>
      <c r="W21" s="49"/>
      <c r="X21" s="49"/>
    </row>
    <row r="22" spans="1:31" ht="95.25" x14ac:dyDescent="0.3">
      <c r="A22" s="16"/>
      <c r="B22" s="17"/>
      <c r="C22" s="5" t="s">
        <v>90</v>
      </c>
      <c r="D22" s="8" t="s">
        <v>134</v>
      </c>
      <c r="E22" s="2" t="s">
        <v>90</v>
      </c>
      <c r="F22" s="53" t="s">
        <v>144</v>
      </c>
      <c r="G22" s="45" t="s">
        <v>143</v>
      </c>
      <c r="H22" s="45" t="s">
        <v>143</v>
      </c>
      <c r="I22" s="45" t="s">
        <v>143</v>
      </c>
      <c r="J22" s="45" t="s">
        <v>143</v>
      </c>
      <c r="K22" s="45" t="s">
        <v>143</v>
      </c>
      <c r="L22" s="45" t="s">
        <v>143</v>
      </c>
      <c r="M22" s="45" t="s">
        <v>143</v>
      </c>
      <c r="N22" s="45" t="s">
        <v>143</v>
      </c>
      <c r="O22" s="45" t="s">
        <v>143</v>
      </c>
      <c r="P22" s="46">
        <f t="shared" si="2"/>
        <v>0</v>
      </c>
      <c r="Q22" s="46">
        <f t="shared" si="3"/>
        <v>0</v>
      </c>
      <c r="R22" s="46">
        <f t="shared" si="4"/>
        <v>0</v>
      </c>
      <c r="S22" s="51"/>
      <c r="T22" s="49"/>
      <c r="U22" s="49"/>
      <c r="V22" s="49"/>
      <c r="W22" s="49"/>
      <c r="X22" s="49"/>
    </row>
    <row r="23" spans="1:31" ht="126.75" x14ac:dyDescent="0.3">
      <c r="A23" s="16"/>
      <c r="B23" s="17"/>
      <c r="C23" s="5" t="s">
        <v>91</v>
      </c>
      <c r="D23" s="8" t="s">
        <v>135</v>
      </c>
      <c r="E23" s="2" t="s">
        <v>91</v>
      </c>
      <c r="F23" s="53" t="s">
        <v>145</v>
      </c>
      <c r="G23" s="45" t="s">
        <v>143</v>
      </c>
      <c r="H23" s="45" t="s">
        <v>143</v>
      </c>
      <c r="I23" s="45" t="s">
        <v>143</v>
      </c>
      <c r="J23" s="45" t="s">
        <v>143</v>
      </c>
      <c r="K23" s="45" t="s">
        <v>143</v>
      </c>
      <c r="L23" s="45" t="s">
        <v>143</v>
      </c>
      <c r="M23" s="45" t="s">
        <v>143</v>
      </c>
      <c r="N23" s="45" t="s">
        <v>143</v>
      </c>
      <c r="O23" s="45" t="s">
        <v>143</v>
      </c>
      <c r="P23" s="46">
        <f t="shared" si="2"/>
        <v>0</v>
      </c>
      <c r="Q23" s="46">
        <f t="shared" si="3"/>
        <v>0</v>
      </c>
      <c r="R23" s="46">
        <f t="shared" si="4"/>
        <v>0</v>
      </c>
      <c r="S23" s="51"/>
      <c r="T23" s="49"/>
      <c r="U23" s="49"/>
      <c r="V23" s="49"/>
      <c r="W23" s="49"/>
      <c r="X23" s="49"/>
    </row>
    <row r="24" spans="1:31" ht="111" x14ac:dyDescent="0.3">
      <c r="A24" s="16"/>
      <c r="B24" s="17"/>
      <c r="C24" s="5" t="s">
        <v>92</v>
      </c>
      <c r="D24" s="8" t="s">
        <v>136</v>
      </c>
      <c r="E24" s="2" t="s">
        <v>92</v>
      </c>
      <c r="F24" s="53" t="s">
        <v>146</v>
      </c>
      <c r="G24" s="45" t="s">
        <v>143</v>
      </c>
      <c r="H24" s="45" t="s">
        <v>143</v>
      </c>
      <c r="I24" s="45" t="s">
        <v>143</v>
      </c>
      <c r="J24" s="45" t="s">
        <v>143</v>
      </c>
      <c r="K24" s="45" t="s">
        <v>143</v>
      </c>
      <c r="L24" s="45" t="s">
        <v>143</v>
      </c>
      <c r="M24" s="45" t="s">
        <v>143</v>
      </c>
      <c r="N24" s="45" t="s">
        <v>143</v>
      </c>
      <c r="O24" s="45" t="s">
        <v>143</v>
      </c>
      <c r="P24" s="46">
        <f t="shared" si="2"/>
        <v>0</v>
      </c>
      <c r="Q24" s="46">
        <f t="shared" si="3"/>
        <v>0</v>
      </c>
      <c r="R24" s="46">
        <f t="shared" si="4"/>
        <v>0</v>
      </c>
      <c r="S24" s="51"/>
      <c r="T24" s="49"/>
      <c r="U24" s="49"/>
      <c r="V24" s="49"/>
      <c r="W24" s="49"/>
      <c r="X24" s="49"/>
    </row>
    <row r="25" spans="1:31" ht="174" x14ac:dyDescent="0.3">
      <c r="A25" s="14"/>
      <c r="B25" s="15" t="s">
        <v>53</v>
      </c>
      <c r="C25" s="5" t="s">
        <v>93</v>
      </c>
      <c r="D25" s="8" t="s">
        <v>137</v>
      </c>
      <c r="E25" s="2" t="s">
        <v>93</v>
      </c>
      <c r="F25" s="53" t="s">
        <v>52</v>
      </c>
      <c r="G25" s="45" t="s">
        <v>143</v>
      </c>
      <c r="H25" s="45" t="s">
        <v>143</v>
      </c>
      <c r="I25" s="45" t="s">
        <v>143</v>
      </c>
      <c r="J25" s="45" t="s">
        <v>143</v>
      </c>
      <c r="K25" s="45" t="s">
        <v>143</v>
      </c>
      <c r="L25" s="45" t="s">
        <v>143</v>
      </c>
      <c r="M25" s="45" t="s">
        <v>143</v>
      </c>
      <c r="N25" s="45" t="s">
        <v>143</v>
      </c>
      <c r="O25" s="45" t="s">
        <v>143</v>
      </c>
      <c r="P25" s="46">
        <f t="shared" si="2"/>
        <v>0</v>
      </c>
      <c r="Q25" s="46">
        <f t="shared" si="3"/>
        <v>0</v>
      </c>
      <c r="R25" s="46">
        <f t="shared" si="4"/>
        <v>0</v>
      </c>
      <c r="S25" s="51"/>
      <c r="T25" s="49"/>
      <c r="U25" s="49"/>
      <c r="V25" s="49"/>
      <c r="W25" s="49"/>
      <c r="X25" s="49"/>
    </row>
    <row r="26" spans="1:31" ht="48" x14ac:dyDescent="0.3">
      <c r="A26" s="14"/>
      <c r="B26" s="15" t="s">
        <v>55</v>
      </c>
      <c r="C26" s="5" t="s">
        <v>94</v>
      </c>
      <c r="D26" s="8" t="s">
        <v>67</v>
      </c>
      <c r="E26" s="2" t="s">
        <v>94</v>
      </c>
      <c r="F26" s="53" t="s">
        <v>54</v>
      </c>
      <c r="G26" s="45" t="s">
        <v>143</v>
      </c>
      <c r="H26" s="45" t="s">
        <v>143</v>
      </c>
      <c r="I26" s="45" t="s">
        <v>143</v>
      </c>
      <c r="J26" s="45" t="s">
        <v>143</v>
      </c>
      <c r="K26" s="45" t="s">
        <v>143</v>
      </c>
      <c r="L26" s="45" t="s">
        <v>143</v>
      </c>
      <c r="M26" s="45" t="s">
        <v>143</v>
      </c>
      <c r="N26" s="45" t="s">
        <v>143</v>
      </c>
      <c r="O26" s="45" t="s">
        <v>143</v>
      </c>
      <c r="P26" s="46">
        <f t="shared" si="2"/>
        <v>0</v>
      </c>
      <c r="Q26" s="46">
        <f t="shared" si="3"/>
        <v>0</v>
      </c>
      <c r="R26" s="46">
        <f t="shared" si="4"/>
        <v>0</v>
      </c>
      <c r="S26" s="51"/>
      <c r="T26" s="49"/>
      <c r="U26" s="49"/>
      <c r="V26" s="49"/>
      <c r="W26" s="49"/>
      <c r="X26" s="49"/>
    </row>
    <row r="27" spans="1:31" ht="48" x14ac:dyDescent="0.3">
      <c r="A27" s="14"/>
      <c r="B27" s="15" t="s">
        <v>57</v>
      </c>
      <c r="C27" s="5" t="s">
        <v>95</v>
      </c>
      <c r="D27" s="8" t="s">
        <v>56</v>
      </c>
      <c r="E27" s="2" t="s">
        <v>95</v>
      </c>
      <c r="F27" s="53" t="s">
        <v>56</v>
      </c>
      <c r="G27" s="45" t="s">
        <v>143</v>
      </c>
      <c r="H27" s="45" t="s">
        <v>143</v>
      </c>
      <c r="I27" s="45" t="s">
        <v>143</v>
      </c>
      <c r="J27" s="45" t="s">
        <v>143</v>
      </c>
      <c r="K27" s="45" t="s">
        <v>143</v>
      </c>
      <c r="L27" s="45" t="s">
        <v>143</v>
      </c>
      <c r="M27" s="45" t="s">
        <v>143</v>
      </c>
      <c r="N27" s="45" t="s">
        <v>143</v>
      </c>
      <c r="O27" s="45" t="s">
        <v>143</v>
      </c>
      <c r="P27" s="46">
        <f t="shared" si="2"/>
        <v>0</v>
      </c>
      <c r="Q27" s="46">
        <f t="shared" si="3"/>
        <v>0</v>
      </c>
      <c r="R27" s="46">
        <f t="shared" si="4"/>
        <v>0</v>
      </c>
      <c r="S27" s="51"/>
      <c r="T27" s="49"/>
      <c r="U27" s="49"/>
      <c r="V27" s="49"/>
      <c r="W27" s="49"/>
      <c r="X27" s="49"/>
    </row>
    <row r="28" spans="1:31" ht="32.25" x14ac:dyDescent="0.3">
      <c r="A28" s="14"/>
      <c r="B28" s="15"/>
      <c r="C28" s="5" t="s">
        <v>97</v>
      </c>
      <c r="D28" s="39" t="s">
        <v>69</v>
      </c>
      <c r="E28" s="2" t="s">
        <v>97</v>
      </c>
      <c r="F28" s="53" t="s">
        <v>69</v>
      </c>
      <c r="G28" s="45" t="s">
        <v>143</v>
      </c>
      <c r="H28" s="45" t="s">
        <v>143</v>
      </c>
      <c r="I28" s="45" t="s">
        <v>143</v>
      </c>
      <c r="J28" s="45" t="s">
        <v>143</v>
      </c>
      <c r="K28" s="45" t="s">
        <v>143</v>
      </c>
      <c r="L28" s="45" t="s">
        <v>143</v>
      </c>
      <c r="M28" s="45" t="s">
        <v>143</v>
      </c>
      <c r="N28" s="45" t="s">
        <v>143</v>
      </c>
      <c r="O28" s="45" t="s">
        <v>143</v>
      </c>
      <c r="P28" s="46">
        <f t="shared" si="2"/>
        <v>0</v>
      </c>
      <c r="Q28" s="46">
        <f t="shared" si="3"/>
        <v>0</v>
      </c>
      <c r="R28" s="46">
        <f t="shared" si="4"/>
        <v>0</v>
      </c>
      <c r="S28" s="51"/>
      <c r="T28" s="52"/>
      <c r="U28" s="52"/>
      <c r="V28" s="52"/>
      <c r="W28" s="52"/>
      <c r="X28" s="52"/>
    </row>
    <row r="29" spans="1:31" ht="79.5" x14ac:dyDescent="0.3">
      <c r="A29" s="14"/>
      <c r="B29" s="15" t="s">
        <v>59</v>
      </c>
      <c r="C29" s="5" t="s">
        <v>98</v>
      </c>
      <c r="D29" s="8" t="s">
        <v>96</v>
      </c>
      <c r="E29" s="2" t="s">
        <v>98</v>
      </c>
      <c r="F29" s="53" t="s">
        <v>58</v>
      </c>
      <c r="G29" s="45" t="s">
        <v>143</v>
      </c>
      <c r="H29" s="45" t="s">
        <v>143</v>
      </c>
      <c r="I29" s="45" t="s">
        <v>143</v>
      </c>
      <c r="J29" s="45" t="s">
        <v>143</v>
      </c>
      <c r="K29" s="45" t="s">
        <v>143</v>
      </c>
      <c r="L29" s="45" t="s">
        <v>143</v>
      </c>
      <c r="M29" s="45" t="s">
        <v>143</v>
      </c>
      <c r="N29" s="45" t="s">
        <v>143</v>
      </c>
      <c r="O29" s="45" t="s">
        <v>143</v>
      </c>
      <c r="P29" s="46">
        <f t="shared" si="2"/>
        <v>0</v>
      </c>
      <c r="Q29" s="46">
        <f t="shared" si="3"/>
        <v>0</v>
      </c>
      <c r="R29" s="46">
        <f t="shared" si="4"/>
        <v>0</v>
      </c>
      <c r="S29" s="51"/>
      <c r="T29" s="49"/>
      <c r="U29" s="49"/>
      <c r="V29" s="49"/>
      <c r="W29" s="49"/>
      <c r="X29" s="49"/>
    </row>
    <row r="30" spans="1:31" ht="48" x14ac:dyDescent="0.3">
      <c r="A30" s="14"/>
      <c r="B30" s="15" t="s">
        <v>61</v>
      </c>
      <c r="C30" s="5" t="s">
        <v>100</v>
      </c>
      <c r="D30" s="8" t="s">
        <v>60</v>
      </c>
      <c r="E30" s="2" t="s">
        <v>100</v>
      </c>
      <c r="F30" s="53" t="s">
        <v>60</v>
      </c>
      <c r="G30" s="45" t="s">
        <v>143</v>
      </c>
      <c r="H30" s="45" t="s">
        <v>143</v>
      </c>
      <c r="I30" s="45" t="s">
        <v>143</v>
      </c>
      <c r="J30" s="45" t="s">
        <v>143</v>
      </c>
      <c r="K30" s="45" t="s">
        <v>143</v>
      </c>
      <c r="L30" s="45" t="s">
        <v>143</v>
      </c>
      <c r="M30" s="45" t="s">
        <v>143</v>
      </c>
      <c r="N30" s="45" t="s">
        <v>143</v>
      </c>
      <c r="O30" s="45" t="s">
        <v>143</v>
      </c>
      <c r="P30" s="46">
        <f t="shared" si="2"/>
        <v>0</v>
      </c>
      <c r="Q30" s="46">
        <f t="shared" si="3"/>
        <v>0</v>
      </c>
      <c r="R30" s="46">
        <f t="shared" si="4"/>
        <v>0</v>
      </c>
      <c r="S30" s="51"/>
      <c r="T30" s="49"/>
      <c r="U30" s="49"/>
      <c r="V30" s="49"/>
      <c r="W30" s="49"/>
      <c r="X30" s="49"/>
    </row>
    <row r="31" spans="1:31" ht="63.75" x14ac:dyDescent="0.3">
      <c r="A31" s="14"/>
      <c r="B31" s="15" t="s">
        <v>0</v>
      </c>
      <c r="C31" s="5" t="s">
        <v>102</v>
      </c>
      <c r="D31" s="8" t="s">
        <v>99</v>
      </c>
      <c r="E31" s="2" t="s">
        <v>102</v>
      </c>
      <c r="F31" s="53" t="s">
        <v>62</v>
      </c>
      <c r="G31" s="45" t="s">
        <v>147</v>
      </c>
      <c r="H31" s="45" t="s">
        <v>147</v>
      </c>
      <c r="I31" s="45" t="s">
        <v>147</v>
      </c>
      <c r="J31" s="45" t="s">
        <v>143</v>
      </c>
      <c r="K31" s="45" t="s">
        <v>143</v>
      </c>
      <c r="L31" s="45" t="s">
        <v>143</v>
      </c>
      <c r="M31" s="45" t="s">
        <v>143</v>
      </c>
      <c r="N31" s="45" t="s">
        <v>143</v>
      </c>
      <c r="O31" s="45" t="s">
        <v>143</v>
      </c>
      <c r="P31" s="46" t="e">
        <f t="shared" si="2"/>
        <v>#VALUE!</v>
      </c>
      <c r="Q31" s="46">
        <f t="shared" si="3"/>
        <v>0</v>
      </c>
      <c r="R31" s="46">
        <f t="shared" si="4"/>
        <v>0</v>
      </c>
      <c r="S31" s="51"/>
      <c r="T31" s="49"/>
      <c r="U31" s="49"/>
      <c r="V31" s="49"/>
      <c r="W31" s="49"/>
      <c r="X31" s="49"/>
    </row>
    <row r="32" spans="1:31" ht="63.75" x14ac:dyDescent="0.3">
      <c r="A32" s="14"/>
      <c r="B32" s="15" t="s">
        <v>3</v>
      </c>
      <c r="C32" s="5" t="s">
        <v>104</v>
      </c>
      <c r="D32" s="8" t="s">
        <v>101</v>
      </c>
      <c r="E32" s="2" t="s">
        <v>104</v>
      </c>
      <c r="F32" s="53" t="s">
        <v>63</v>
      </c>
      <c r="G32" s="45" t="s">
        <v>147</v>
      </c>
      <c r="H32" s="45" t="s">
        <v>147</v>
      </c>
      <c r="I32" s="45" t="s">
        <v>147</v>
      </c>
      <c r="J32" s="45" t="s">
        <v>143</v>
      </c>
      <c r="K32" s="45" t="s">
        <v>143</v>
      </c>
      <c r="L32" s="45" t="s">
        <v>143</v>
      </c>
      <c r="M32" s="45" t="s">
        <v>143</v>
      </c>
      <c r="N32" s="45" t="s">
        <v>143</v>
      </c>
      <c r="O32" s="45" t="s">
        <v>143</v>
      </c>
      <c r="P32" s="46" t="e">
        <f t="shared" si="2"/>
        <v>#VALUE!</v>
      </c>
      <c r="Q32" s="46">
        <f t="shared" si="3"/>
        <v>0</v>
      </c>
      <c r="R32" s="46">
        <f t="shared" si="4"/>
        <v>0</v>
      </c>
      <c r="S32" s="51"/>
      <c r="T32" s="49"/>
      <c r="U32" s="49"/>
      <c r="V32" s="49"/>
      <c r="W32" s="49"/>
      <c r="X32" s="49"/>
    </row>
    <row r="33" spans="1:24" ht="48" x14ac:dyDescent="0.3">
      <c r="A33" s="14"/>
      <c r="B33" s="15" t="s">
        <v>6</v>
      </c>
      <c r="C33" s="5" t="s">
        <v>106</v>
      </c>
      <c r="D33" s="8" t="s">
        <v>103</v>
      </c>
      <c r="E33" s="2" t="s">
        <v>106</v>
      </c>
      <c r="F33" s="53" t="s">
        <v>64</v>
      </c>
      <c r="G33" s="45" t="s">
        <v>147</v>
      </c>
      <c r="H33" s="45" t="s">
        <v>147</v>
      </c>
      <c r="I33" s="45" t="s">
        <v>147</v>
      </c>
      <c r="J33" s="45" t="s">
        <v>143</v>
      </c>
      <c r="K33" s="45" t="s">
        <v>143</v>
      </c>
      <c r="L33" s="45" t="s">
        <v>143</v>
      </c>
      <c r="M33" s="45" t="s">
        <v>143</v>
      </c>
      <c r="N33" s="45" t="s">
        <v>143</v>
      </c>
      <c r="O33" s="45" t="s">
        <v>143</v>
      </c>
      <c r="P33" s="46" t="e">
        <f t="shared" si="2"/>
        <v>#VALUE!</v>
      </c>
      <c r="Q33" s="46">
        <f t="shared" si="3"/>
        <v>0</v>
      </c>
      <c r="R33" s="46">
        <f t="shared" si="4"/>
        <v>0</v>
      </c>
      <c r="S33" s="51"/>
      <c r="T33" s="49"/>
      <c r="U33" s="49"/>
      <c r="V33" s="49"/>
      <c r="W33" s="49"/>
      <c r="X33" s="49"/>
    </row>
    <row r="34" spans="1:24" ht="95.25" x14ac:dyDescent="0.3">
      <c r="A34" s="14"/>
      <c r="B34" s="15" t="s">
        <v>8</v>
      </c>
      <c r="C34" s="5" t="s">
        <v>108</v>
      </c>
      <c r="D34" s="8" t="s">
        <v>105</v>
      </c>
      <c r="E34" s="2" t="s">
        <v>108</v>
      </c>
      <c r="F34" s="53" t="s">
        <v>65</v>
      </c>
      <c r="G34" s="45" t="s">
        <v>147</v>
      </c>
      <c r="H34" s="45" t="s">
        <v>147</v>
      </c>
      <c r="I34" s="45" t="s">
        <v>147</v>
      </c>
      <c r="J34" s="45" t="s">
        <v>143</v>
      </c>
      <c r="K34" s="45" t="s">
        <v>143</v>
      </c>
      <c r="L34" s="45" t="s">
        <v>143</v>
      </c>
      <c r="M34" s="45" t="s">
        <v>143</v>
      </c>
      <c r="N34" s="45" t="s">
        <v>143</v>
      </c>
      <c r="O34" s="45" t="s">
        <v>143</v>
      </c>
      <c r="P34" s="46" t="e">
        <f t="shared" si="2"/>
        <v>#VALUE!</v>
      </c>
      <c r="Q34" s="46">
        <f t="shared" si="3"/>
        <v>0</v>
      </c>
      <c r="R34" s="46">
        <f t="shared" si="4"/>
        <v>0</v>
      </c>
      <c r="S34" s="51"/>
      <c r="T34" s="49"/>
      <c r="U34" s="49"/>
      <c r="V34" s="49"/>
      <c r="W34" s="49"/>
      <c r="X34" s="49"/>
    </row>
    <row r="35" spans="1:24" ht="237" x14ac:dyDescent="0.3">
      <c r="A35" s="14"/>
      <c r="B35" s="15" t="s">
        <v>10</v>
      </c>
      <c r="C35" s="5" t="s">
        <v>109</v>
      </c>
      <c r="D35" s="8" t="s">
        <v>107</v>
      </c>
      <c r="E35" s="2" t="s">
        <v>109</v>
      </c>
      <c r="F35" s="53" t="s">
        <v>66</v>
      </c>
      <c r="G35" s="45" t="s">
        <v>147</v>
      </c>
      <c r="H35" s="45" t="s">
        <v>147</v>
      </c>
      <c r="I35" s="45" t="s">
        <v>147</v>
      </c>
      <c r="J35" s="45" t="s">
        <v>143</v>
      </c>
      <c r="K35" s="45" t="s">
        <v>143</v>
      </c>
      <c r="L35" s="45" t="s">
        <v>143</v>
      </c>
      <c r="M35" s="45" t="s">
        <v>143</v>
      </c>
      <c r="N35" s="45" t="s">
        <v>143</v>
      </c>
      <c r="O35" s="45" t="s">
        <v>143</v>
      </c>
      <c r="P35" s="46" t="e">
        <f t="shared" si="2"/>
        <v>#VALUE!</v>
      </c>
      <c r="Q35" s="46">
        <f t="shared" si="3"/>
        <v>0</v>
      </c>
      <c r="R35" s="46">
        <f t="shared" si="4"/>
        <v>0</v>
      </c>
      <c r="S35" s="51"/>
      <c r="T35" s="49"/>
      <c r="U35" s="49"/>
      <c r="V35" s="49"/>
      <c r="W35" s="49"/>
      <c r="X35" s="49"/>
    </row>
    <row r="36" spans="1:24" ht="126.75" x14ac:dyDescent="0.3">
      <c r="A36" s="14"/>
      <c r="B36" s="15" t="s">
        <v>2</v>
      </c>
      <c r="C36" s="5" t="s">
        <v>110</v>
      </c>
      <c r="D36" s="8" t="s">
        <v>138</v>
      </c>
      <c r="E36" s="2" t="s">
        <v>110</v>
      </c>
      <c r="F36" s="53" t="s">
        <v>138</v>
      </c>
      <c r="G36" s="45" t="s">
        <v>147</v>
      </c>
      <c r="H36" s="45" t="s">
        <v>147</v>
      </c>
      <c r="I36" s="45" t="s">
        <v>147</v>
      </c>
      <c r="J36" s="45" t="s">
        <v>147</v>
      </c>
      <c r="K36" s="45" t="s">
        <v>147</v>
      </c>
      <c r="L36" s="45" t="s">
        <v>147</v>
      </c>
      <c r="M36" s="45" t="s">
        <v>143</v>
      </c>
      <c r="N36" s="45" t="s">
        <v>143</v>
      </c>
      <c r="O36" s="45" t="s">
        <v>143</v>
      </c>
      <c r="P36" s="46" t="e">
        <f t="shared" si="2"/>
        <v>#VALUE!</v>
      </c>
      <c r="Q36" s="46" t="e">
        <f t="shared" si="3"/>
        <v>#VALUE!</v>
      </c>
      <c r="R36" s="46">
        <f t="shared" si="4"/>
        <v>0</v>
      </c>
      <c r="S36" s="51"/>
      <c r="T36" s="49"/>
      <c r="U36" s="49"/>
      <c r="V36" s="49"/>
      <c r="W36" s="49"/>
      <c r="X36" s="49"/>
    </row>
    <row r="37" spans="1:24" ht="111" x14ac:dyDescent="0.3">
      <c r="A37" s="14"/>
      <c r="B37" s="15" t="s">
        <v>4</v>
      </c>
      <c r="C37" s="5" t="s">
        <v>111</v>
      </c>
      <c r="D37" s="8" t="s">
        <v>139</v>
      </c>
      <c r="E37" s="2" t="s">
        <v>111</v>
      </c>
      <c r="F37" s="53" t="s">
        <v>148</v>
      </c>
      <c r="G37" s="45" t="s">
        <v>147</v>
      </c>
      <c r="H37" s="45" t="s">
        <v>147</v>
      </c>
      <c r="I37" s="45" t="s">
        <v>147</v>
      </c>
      <c r="J37" s="45" t="s">
        <v>147</v>
      </c>
      <c r="K37" s="45" t="s">
        <v>147</v>
      </c>
      <c r="L37" s="45" t="s">
        <v>147</v>
      </c>
      <c r="M37" s="45" t="s">
        <v>143</v>
      </c>
      <c r="N37" s="45" t="s">
        <v>143</v>
      </c>
      <c r="O37" s="45" t="s">
        <v>143</v>
      </c>
      <c r="P37" s="46" t="e">
        <f t="shared" si="2"/>
        <v>#VALUE!</v>
      </c>
      <c r="Q37" s="46" t="e">
        <f t="shared" si="3"/>
        <v>#VALUE!</v>
      </c>
      <c r="R37" s="46">
        <f t="shared" si="4"/>
        <v>0</v>
      </c>
      <c r="S37" s="51"/>
      <c r="T37" s="49"/>
      <c r="U37" s="49"/>
      <c r="V37" s="49"/>
      <c r="W37" s="49"/>
      <c r="X37" s="49"/>
    </row>
    <row r="38" spans="1:24" ht="158.25" x14ac:dyDescent="0.3">
      <c r="A38" s="14"/>
      <c r="B38" s="15" t="s">
        <v>7</v>
      </c>
      <c r="C38" s="5" t="s">
        <v>112</v>
      </c>
      <c r="D38" s="8" t="s">
        <v>140</v>
      </c>
      <c r="E38" s="2" t="s">
        <v>112</v>
      </c>
      <c r="F38" s="53" t="s">
        <v>149</v>
      </c>
      <c r="G38" s="45" t="s">
        <v>147</v>
      </c>
      <c r="H38" s="45" t="s">
        <v>147</v>
      </c>
      <c r="I38" s="45" t="s">
        <v>147</v>
      </c>
      <c r="J38" s="45" t="s">
        <v>147</v>
      </c>
      <c r="K38" s="45" t="s">
        <v>147</v>
      </c>
      <c r="L38" s="45" t="s">
        <v>147</v>
      </c>
      <c r="M38" s="45" t="s">
        <v>143</v>
      </c>
      <c r="N38" s="45" t="s">
        <v>143</v>
      </c>
      <c r="O38" s="45" t="s">
        <v>143</v>
      </c>
      <c r="P38" s="46" t="e">
        <f t="shared" si="2"/>
        <v>#VALUE!</v>
      </c>
      <c r="Q38" s="46" t="e">
        <f t="shared" si="3"/>
        <v>#VALUE!</v>
      </c>
      <c r="R38" s="46">
        <f t="shared" si="4"/>
        <v>0</v>
      </c>
      <c r="S38" s="51"/>
      <c r="T38" s="49"/>
      <c r="U38" s="49"/>
      <c r="V38" s="49"/>
      <c r="W38" s="49"/>
      <c r="X38" s="49"/>
    </row>
    <row r="39" spans="1:24" ht="111" x14ac:dyDescent="0.3">
      <c r="A39" s="14"/>
      <c r="B39" s="15" t="s">
        <v>9</v>
      </c>
      <c r="C39" s="5" t="s">
        <v>113</v>
      </c>
      <c r="D39" s="8" t="s">
        <v>141</v>
      </c>
      <c r="E39" s="2" t="s">
        <v>113</v>
      </c>
      <c r="F39" s="53" t="s">
        <v>150</v>
      </c>
      <c r="G39" s="45" t="s">
        <v>147</v>
      </c>
      <c r="H39" s="45" t="s">
        <v>147</v>
      </c>
      <c r="I39" s="45" t="s">
        <v>147</v>
      </c>
      <c r="J39" s="45" t="s">
        <v>147</v>
      </c>
      <c r="K39" s="45" t="s">
        <v>147</v>
      </c>
      <c r="L39" s="45" t="s">
        <v>147</v>
      </c>
      <c r="M39" s="45" t="s">
        <v>143</v>
      </c>
      <c r="N39" s="45" t="s">
        <v>143</v>
      </c>
      <c r="O39" s="45" t="s">
        <v>143</v>
      </c>
      <c r="P39" s="46" t="e">
        <f t="shared" si="2"/>
        <v>#VALUE!</v>
      </c>
      <c r="Q39" s="46" t="e">
        <f t="shared" si="3"/>
        <v>#VALUE!</v>
      </c>
      <c r="R39" s="46">
        <f t="shared" si="4"/>
        <v>0</v>
      </c>
      <c r="S39" s="51"/>
      <c r="T39" s="49"/>
      <c r="U39" s="49"/>
      <c r="V39" s="49"/>
      <c r="W39" s="49"/>
      <c r="X39" s="49"/>
    </row>
    <row r="40" spans="1:24" ht="27" x14ac:dyDescent="0.35">
      <c r="D40" s="41" t="s">
        <v>151</v>
      </c>
      <c r="E40" s="24">
        <v>0</v>
      </c>
    </row>
    <row r="42" spans="1:24" ht="27" x14ac:dyDescent="0.35">
      <c r="A42" s="62" t="s">
        <v>159</v>
      </c>
      <c r="B42" s="62"/>
      <c r="C42" s="62"/>
      <c r="D42" s="2"/>
      <c r="E42" s="11"/>
      <c r="F42" s="43"/>
      <c r="G42" s="43"/>
      <c r="H42" s="43"/>
      <c r="L42" s="43"/>
      <c r="M42" s="43"/>
      <c r="N42" s="43"/>
      <c r="O42" s="43"/>
      <c r="P42" s="43"/>
      <c r="Q42" s="43"/>
      <c r="R42" s="43"/>
      <c r="S42" s="43"/>
      <c r="T42" s="43"/>
      <c r="U42" s="43"/>
    </row>
    <row r="43" spans="1:24" x14ac:dyDescent="0.3">
      <c r="A43" s="2" t="s">
        <v>142</v>
      </c>
      <c r="B43" s="2" t="s">
        <v>130</v>
      </c>
      <c r="C43" s="2" t="s">
        <v>68</v>
      </c>
      <c r="D43" s="2"/>
    </row>
    <row r="44" spans="1:24" x14ac:dyDescent="0.3">
      <c r="A44" s="6" t="e">
        <f>(1-(G19+G20+G21)/(G6+G8+G10))*100</f>
        <v>#DIV/0!</v>
      </c>
      <c r="B44" s="6" t="e">
        <f>(1-(H19+H20+H21)/(H6+H8+H10))*100</f>
        <v>#DIV/0!</v>
      </c>
      <c r="C44" s="40" t="e">
        <f>(1-(I19+I20+I21)/(I6+I8+I10))*100</f>
        <v>#DIV/0!</v>
      </c>
      <c r="D44" s="2" t="s">
        <v>160</v>
      </c>
    </row>
    <row r="45" spans="1:24" x14ac:dyDescent="0.3">
      <c r="D45" s="2"/>
    </row>
    <row r="46" spans="1:24" ht="25.5" x14ac:dyDescent="0.35">
      <c r="A46" s="62" t="s">
        <v>153</v>
      </c>
      <c r="B46" s="62"/>
      <c r="C46" s="25" t="e">
        <f>E40/(I6+I8+I10)*100</f>
        <v>#DIV/0!</v>
      </c>
      <c r="D46" s="2" t="s">
        <v>158</v>
      </c>
    </row>
    <row r="47" spans="1:24" ht="27" x14ac:dyDescent="0.35">
      <c r="D47" s="2"/>
      <c r="E47" s="11"/>
      <c r="F47" s="43"/>
      <c r="G47" s="43"/>
      <c r="H47" s="43"/>
      <c r="L47" s="43"/>
      <c r="M47" s="43"/>
      <c r="N47" s="43"/>
      <c r="O47" s="43"/>
      <c r="P47" s="43"/>
      <c r="Q47" s="43"/>
      <c r="R47" s="43"/>
      <c r="S47" s="43"/>
    </row>
    <row r="49" spans="4:4" x14ac:dyDescent="0.3">
      <c r="D49" s="2"/>
    </row>
  </sheetData>
  <mergeCells count="9">
    <mergeCell ref="A46:B46"/>
    <mergeCell ref="A42:C42"/>
    <mergeCell ref="P2:R2"/>
    <mergeCell ref="S2:U2"/>
    <mergeCell ref="V2:X2"/>
    <mergeCell ref="P4:R4"/>
    <mergeCell ref="S4:X5"/>
    <mergeCell ref="B3:D3"/>
    <mergeCell ref="D1:E1"/>
  </mergeCells>
  <conditionalFormatting sqref="C4:D39 P40:X40 E40:N40 C2 S18:X18 U17:X17 S16:S17 AC11:AC12 AD10:AE12 S4">
    <cfRule type="cellIs" dxfId="15" priority="17" operator="lessThan">
      <formula>0</formula>
    </cfRule>
  </conditionalFormatting>
  <conditionalFormatting sqref="E3:X3 E2:P2 S2 V2 S19:X39 E5:R5 E4:P4 E6:O39">
    <cfRule type="cellIs" dxfId="14" priority="16" operator="lessThan">
      <formula>0</formula>
    </cfRule>
  </conditionalFormatting>
  <conditionalFormatting sqref="S6:X15 T16:X16">
    <cfRule type="cellIs" dxfId="13" priority="15" operator="lessThan">
      <formula>0</formula>
    </cfRule>
  </conditionalFormatting>
  <conditionalFormatting sqref="D2">
    <cfRule type="cellIs" dxfId="12" priority="14" operator="lessThan">
      <formula>0</formula>
    </cfRule>
  </conditionalFormatting>
  <conditionalFormatting sqref="A46">
    <cfRule type="cellIs" dxfId="11" priority="12" operator="lessThan">
      <formula>0</formula>
    </cfRule>
  </conditionalFormatting>
  <conditionalFormatting sqref="AC6:AE9 AC10">
    <cfRule type="cellIs" dxfId="10" priority="11" operator="lessThan">
      <formula>0</formula>
    </cfRule>
  </conditionalFormatting>
  <conditionalFormatting sqref="AC13:AE15">
    <cfRule type="cellIs" dxfId="9" priority="10" operator="lessThan">
      <formula>0</formula>
    </cfRule>
  </conditionalFormatting>
  <conditionalFormatting sqref="C44">
    <cfRule type="cellIs" dxfId="8" priority="3" operator="lessThan">
      <formula>10</formula>
    </cfRule>
    <cfRule type="cellIs" dxfId="7" priority="4" operator="greaterThan">
      <formula>10</formula>
    </cfRule>
    <cfRule type="cellIs" dxfId="6" priority="6" operator="lessThan">
      <formula>10</formula>
    </cfRule>
    <cfRule type="cellIs" dxfId="5" priority="7" operator="greaterThan">
      <formula>10</formula>
    </cfRule>
    <cfRule type="cellIs" dxfId="4" priority="8" operator="greaterThan">
      <formula>10</formula>
    </cfRule>
    <cfRule type="cellIs" dxfId="3" priority="9" operator="greaterThan">
      <formula>10</formula>
    </cfRule>
  </conditionalFormatting>
  <conditionalFormatting sqref="A42">
    <cfRule type="cellIs" dxfId="2" priority="5" operator="lessThan">
      <formula>0</formula>
    </cfRule>
  </conditionalFormatting>
  <conditionalFormatting sqref="C46">
    <cfRule type="cellIs" dxfId="1" priority="1" operator="lessThan">
      <formula>10</formula>
    </cfRule>
    <cfRule type="cellIs" dxfId="0" priority="2" operator="greaterThan">
      <formula>10</formula>
    </cfRule>
  </conditionalFormatting>
  <pageMargins left="0.7" right="0.7" top="0.75" bottom="0.75" header="0.3" footer="0.3"/>
  <pageSetup paperSize="9" orientation="landscape" verticalDpi="4294967295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7DB67570A4843419EF02158780AD917" ma:contentTypeVersion="2" ma:contentTypeDescription="Umožňuje vytvoriť nový dokument." ma:contentTypeScope="" ma:versionID="8c38744fdde42b9ff89d8f7208da0121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95fb5dda5108c282cc536f9ae5f71c27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79E3B92-BBCF-4C7E-BE1B-772EC66C8AC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EE62DCB-223A-493F-9D91-C7FDBA695615}">
  <ds:schemaRefs>
    <ds:schemaRef ds:uri="http://purl.org/dc/terms/"/>
    <ds:schemaRef ds:uri="http://schemas.microsoft.com/office/2006/documentManagement/types"/>
    <ds:schemaRef ds:uri="http://purl.org/dc/dcmitype/"/>
    <ds:schemaRef ds:uri="7d7cdc55-6ebe-4ecb-a43c-ecb324da520f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56B70EB5-C492-49C2-A971-DCA3A72F8A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test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Bezdickova Marcela</dc:creator>
  <cp:lastModifiedBy>metodika 14 OIMRK</cp:lastModifiedBy>
  <cp:lastPrinted>2021-03-25T10:33:29Z</cp:lastPrinted>
  <dcterms:created xsi:type="dcterms:W3CDTF">2020-09-30T05:36:30Z</dcterms:created>
  <dcterms:modified xsi:type="dcterms:W3CDTF">2022-06-28T10:52:23Z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0x010100F7DB67570A4843419EF02158780AD917</vt:lpwstr>
  </property>
</Properties>
</file>